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<sst xmlns="http://schemas.openxmlformats.org/spreadsheetml/2006/main" count="278" uniqueCount="147">
  <si>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</si>
  <si>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</si>
  <si>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</si>
  <si>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</si>
  <si>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</si>
  <si>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</si>
  <si>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</si>
  <si>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</si>
  <si>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</si>
  <si>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</si>
  <si>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</si>
  <si>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</si>
  <si>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</si>
  <si>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</si>
  <si>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</si>
  <si>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</si>
  <si>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</si>
  <si>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</si>
  <si>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</si>
  <si>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</si>
  <si>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</si>
  <si>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</si>
  <si>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</si>
  <si>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</si>
  <si>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</si>
  <si>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</si>
  <si>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</si>
  <si>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</si>
  <si>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</si>
  <si>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</si>
  <si>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</si>
  <si>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</si>
  <si>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</si>
  <si>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</si>
  <si>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</si>
  <si>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</si>
  <si>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</si>
  <si>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</si>
  <si>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</si>
  <si>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</si>
  <si>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</si>
  <si>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</si>
  <si>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</si>
  <si>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</si>
  <si>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</si>
  <si>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</si>
  <si>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</si>
  <si>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</si>
  <si>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</si>
  <si>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</si>
  <si>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</si>
  <si>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</si>
  <si>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</si>
  <si>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</si>
  <si>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</si>
  <si>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</si>
  <si>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</si>
  <si>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</si>
  <si>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</si>
  <si>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</si>
  <si>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</si>
  <si>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</si>
  <si>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</si>
  <si>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</si>
  <si>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</si>
  <si>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</si>
  <si>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</si>
  <si>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</si>
  <si>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</si>
  <si>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</si>
  <si>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</si>
  <si>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</si>
  <si>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</si>
  <si>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</si>
  <si>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</si>
  <si>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</si>
  <si>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</si>
  <si>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</si>
  <si>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</si>
  <si>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</si>
  <si>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</si>
  <si>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</si>
  <si>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</si>
  <si>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</si>
  <si>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</si>
  <si>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</si>
  <si>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</si>
  <si>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</si>
  <si>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</si>
  <si>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</si>
  <si>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</si>
  <si>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</si>
  <si>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</si>
  <si>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</si>
  <si>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</si>
  <si>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</si>
  <si>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</si>
  <si>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</si>
  <si>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</si>
  <si>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</si>
  <si>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</si>
  <si>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</si>
  <si>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</si>
  <si>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</si>
  <si>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</si>
  <si>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</si>
  <si>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</si>
  <si>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</si>
  <si>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</si>
  <si>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</si>
  <si>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</si>
  <si>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</si>
  <si>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</si>
  <si>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</si>
  <si>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</si>
  <si>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</si>
  <si>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</si>
  <si>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</si>
  <si>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</si>
  <si>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</si>
  <si>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</si>
  <si>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</si>
  <si>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</si>
  <si>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</si>
  <si>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</si>
  <si>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</si>
  <si>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</si>
  <si>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</si>
  <si>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</si>
  <si>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</si>
  <si>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</si>
  <si>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</si>
  <si>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</si>
  <si>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</si>
  <si>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</si>
  <si>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</si>
  <si>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</si>
  <si>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</si>
  <si>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</si>
  <si>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</si>
  <si>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</si>
  <si>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</si>
  <si>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</si>
  <si>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</si>
  <si>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WTBA SYDNEY</t>
  </si>
  <si>
    <t>Pat Mitchell</t>
  </si>
  <si>
    <t>25/8/09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</si>
</sst>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0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2" borderId="5" xfId="0" applyFill="1" applyBorder="1" applyAlignment="1">
      <alignment/>
    </xf>
    <xf numFmtId="164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5" borderId="15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16" fillId="2" borderId="16" xfId="0" applyFont="1" applyFill="1" applyBorder="1" applyAlignment="1">
      <alignment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8" xfId="0" applyFont="1" applyFill="1" applyBorder="1" applyAlignment="1">
      <alignment horizontal="right"/>
    </xf>
    <xf numFmtId="164" fontId="7" fillId="2" borderId="20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64" fontId="7" fillId="2" borderId="29" xfId="0" applyNumberFormat="1" applyFont="1" applyFill="1" applyBorder="1" applyAlignment="1">
      <alignment horizontal="center"/>
    </xf>
    <xf numFmtId="164" fontId="7" fillId="2" borderId="30" xfId="0" applyNumberFormat="1" applyFont="1" applyFill="1" applyBorder="1" applyAlignment="1">
      <alignment horizontal="center"/>
    </xf>
    <xf numFmtId="1" fontId="14" fillId="2" borderId="31" xfId="0" applyNumberFormat="1" applyFont="1" applyFill="1" applyBorder="1" applyAlignment="1">
      <alignment horizontal="center"/>
    </xf>
    <xf numFmtId="1" fontId="14" fillId="2" borderId="32" xfId="0" applyNumberFormat="1" applyFont="1" applyFill="1" applyBorder="1" applyAlignment="1">
      <alignment horizontal="center"/>
    </xf>
    <xf numFmtId="1" fontId="14" fillId="2" borderId="33" xfId="0" applyNumberFormat="1" applyFont="1" applyFill="1" applyBorder="1" applyAlignment="1">
      <alignment horizontal="center"/>
    </xf>
    <xf numFmtId="1" fontId="14" fillId="2" borderId="34" xfId="0" applyNumberFormat="1" applyFont="1" applyFill="1" applyBorder="1" applyAlignment="1">
      <alignment horizontal="center"/>
    </xf>
    <xf numFmtId="1" fontId="14" fillId="2" borderId="35" xfId="0" applyNumberFormat="1" applyFont="1" applyFill="1" applyBorder="1" applyAlignment="1">
      <alignment horizontal="center"/>
    </xf>
    <xf numFmtId="1" fontId="14" fillId="2" borderId="36" xfId="0" applyNumberFormat="1" applyFont="1" applyFill="1" applyBorder="1" applyAlignment="1">
      <alignment horizontal="center"/>
    </xf>
    <xf numFmtId="1" fontId="14" fillId="2" borderId="37" xfId="0" applyNumberFormat="1" applyFont="1" applyFill="1" applyBorder="1" applyAlignment="1">
      <alignment horizontal="center"/>
    </xf>
    <xf numFmtId="1" fontId="14" fillId="2" borderId="38" xfId="0" applyNumberFormat="1" applyFont="1" applyFill="1" applyBorder="1" applyAlignment="1">
      <alignment horizontal="center"/>
    </xf>
    <xf numFmtId="1" fontId="14" fillId="2" borderId="39" xfId="0" applyNumberFormat="1" applyFont="1" applyFill="1" applyBorder="1" applyAlignment="1">
      <alignment horizontal="center"/>
    </xf>
    <xf numFmtId="1" fontId="14" fillId="2" borderId="32" xfId="0" applyNumberFormat="1" applyFont="1" applyFill="1" applyBorder="1" applyAlignment="1" applyProtection="1">
      <alignment horizontal="center"/>
      <protection/>
    </xf>
    <xf numFmtId="1" fontId="14" fillId="2" borderId="35" xfId="0" applyNumberFormat="1" applyFont="1" applyFill="1" applyBorder="1" applyAlignment="1" applyProtection="1">
      <alignment horizontal="center"/>
      <protection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43" xfId="0" applyFont="1" applyFill="1" applyBorder="1" applyAlignment="1">
      <alignment horizontal="right"/>
    </xf>
    <xf numFmtId="0" fontId="1" fillId="7" borderId="4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right"/>
    </xf>
    <xf numFmtId="16" fontId="2" fillId="4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i val="0"/>
      </font>
      <border/>
    </dxf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65"/>
          <c:w val="0.9145"/>
          <c:h val="0.845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66009556"/>
        <c:axId val="57215093"/>
      </c:areaChart>
      <c:catAx>
        <c:axId val="66009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095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5"/>
          <c:y val="0.1815"/>
          <c:w val="0.04625"/>
          <c:h val="0.58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114300</xdr:rowOff>
    </xdr:from>
    <xdr:to>
      <xdr:col>38</xdr:col>
      <xdr:colOff>447675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4300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114300</xdr:rowOff>
    </xdr:from>
    <xdr:to>
      <xdr:col>12</xdr:col>
      <xdr:colOff>19050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430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workbookViewId="0" topLeftCell="A1">
      <selection activeCell="F10" sqref="F10:L10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33" t="s">
        <v>60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22"/>
      <c r="N8" s="22"/>
      <c r="O8" s="133" t="s">
        <v>0</v>
      </c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22"/>
      <c r="AA8" s="22"/>
      <c r="AB8" s="22"/>
      <c r="AC8" s="133" t="s">
        <v>11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15" t="s">
        <v>6</v>
      </c>
      <c r="B9" s="115"/>
      <c r="C9" s="115"/>
      <c r="D9" s="115"/>
      <c r="E9" s="115"/>
      <c r="F9" s="137" t="s">
        <v>146</v>
      </c>
      <c r="G9" s="131"/>
      <c r="H9" s="131"/>
      <c r="I9" s="132"/>
      <c r="J9" s="22"/>
      <c r="K9" s="22"/>
      <c r="L9" s="22"/>
      <c r="M9" s="22"/>
      <c r="N9" s="22"/>
      <c r="O9" s="108" t="s">
        <v>4</v>
      </c>
      <c r="P9" s="108"/>
      <c r="Q9" s="108"/>
      <c r="R9" s="108"/>
      <c r="S9" s="108"/>
      <c r="T9" s="110">
        <v>8</v>
      </c>
      <c r="U9" s="112"/>
      <c r="V9" s="23"/>
      <c r="W9" s="22"/>
      <c r="Y9" s="22"/>
      <c r="Z9" s="22"/>
      <c r="AA9" s="20"/>
      <c r="AB9" s="115" t="s">
        <v>8</v>
      </c>
      <c r="AC9" s="115"/>
      <c r="AD9" s="115"/>
      <c r="AE9" s="115"/>
      <c r="AF9" s="115"/>
      <c r="AG9" s="115"/>
      <c r="AH9" s="109"/>
      <c r="AI9" s="130"/>
      <c r="AJ9" s="131"/>
      <c r="AK9" s="131"/>
      <c r="AL9" s="131"/>
      <c r="AM9" s="131"/>
      <c r="AN9" s="131"/>
      <c r="AO9" s="132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15" t="s">
        <v>13</v>
      </c>
      <c r="B10" s="115"/>
      <c r="C10" s="115"/>
      <c r="D10" s="115"/>
      <c r="E10" s="115"/>
      <c r="F10" s="113" t="s">
        <v>132</v>
      </c>
      <c r="G10" s="118"/>
      <c r="H10" s="118"/>
      <c r="I10" s="118"/>
      <c r="J10" s="118"/>
      <c r="K10" s="118"/>
      <c r="L10" s="114"/>
      <c r="M10" s="22"/>
      <c r="N10" s="22"/>
      <c r="O10" s="108" t="s">
        <v>5</v>
      </c>
      <c r="P10" s="108"/>
      <c r="Q10" s="108"/>
      <c r="R10" s="108"/>
      <c r="S10" s="108"/>
      <c r="T10" s="134" t="s">
        <v>144</v>
      </c>
      <c r="U10" s="135"/>
      <c r="V10" s="135"/>
      <c r="W10" s="135"/>
      <c r="X10" s="135"/>
      <c r="Y10" s="136"/>
      <c r="Z10" s="22"/>
      <c r="AA10" s="20"/>
      <c r="AB10" s="115" t="s">
        <v>9</v>
      </c>
      <c r="AC10" s="115"/>
      <c r="AD10" s="115"/>
      <c r="AE10" s="115"/>
      <c r="AF10" s="115"/>
      <c r="AG10" s="115"/>
      <c r="AH10" s="109"/>
      <c r="AI10" s="80">
        <v>4</v>
      </c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15" t="s">
        <v>12</v>
      </c>
      <c r="B11" s="115"/>
      <c r="C11" s="115"/>
      <c r="D11" s="115"/>
      <c r="E11" s="115"/>
      <c r="F11" s="113" t="s">
        <v>129</v>
      </c>
      <c r="G11" s="118"/>
      <c r="H11" s="118"/>
      <c r="I11" s="118"/>
      <c r="J11" s="118"/>
      <c r="K11" s="118"/>
      <c r="L11" s="114"/>
      <c r="M11" s="22"/>
      <c r="N11" s="22"/>
      <c r="O11" s="108" t="s">
        <v>1</v>
      </c>
      <c r="P11" s="108"/>
      <c r="Q11" s="108"/>
      <c r="R11" s="108"/>
      <c r="S11" s="126"/>
      <c r="T11" s="113" t="s">
        <v>89</v>
      </c>
      <c r="U11" s="118"/>
      <c r="V11" s="118"/>
      <c r="W11" s="118"/>
      <c r="X11" s="118"/>
      <c r="Y11" s="114"/>
      <c r="Z11" s="22"/>
      <c r="AA11" s="20"/>
      <c r="AB11" s="115" t="s">
        <v>65</v>
      </c>
      <c r="AC11" s="115"/>
      <c r="AD11" s="115"/>
      <c r="AE11" s="115"/>
      <c r="AF11" s="115"/>
      <c r="AG11" s="115"/>
      <c r="AH11" s="109"/>
      <c r="AI11" s="113">
        <v>37</v>
      </c>
      <c r="AJ11" s="118"/>
      <c r="AK11" s="114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15" t="s">
        <v>10</v>
      </c>
      <c r="B12" s="115"/>
      <c r="C12" s="115"/>
      <c r="D12" s="115"/>
      <c r="E12" s="115"/>
      <c r="F12" s="130" t="s">
        <v>145</v>
      </c>
      <c r="G12" s="131"/>
      <c r="H12" s="131"/>
      <c r="I12" s="131"/>
      <c r="J12" s="131"/>
      <c r="K12" s="131"/>
      <c r="L12" s="132"/>
      <c r="M12" s="22"/>
      <c r="N12" s="22"/>
      <c r="O12" s="108" t="s">
        <v>109</v>
      </c>
      <c r="P12" s="108"/>
      <c r="Q12" s="108"/>
      <c r="R12" s="126"/>
      <c r="S12" s="126"/>
      <c r="T12" s="113" t="s">
        <v>142</v>
      </c>
      <c r="U12" s="118"/>
      <c r="V12" s="118"/>
      <c r="W12" s="118"/>
      <c r="X12" s="118"/>
      <c r="Y12" s="114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08" t="s">
        <v>106</v>
      </c>
      <c r="P13" s="108"/>
      <c r="Q13" s="108"/>
      <c r="R13" s="126"/>
      <c r="S13" s="126"/>
      <c r="T13" s="113">
        <v>0</v>
      </c>
      <c r="U13" s="114"/>
      <c r="V13" s="23"/>
      <c r="W13" s="22"/>
      <c r="X13" s="22"/>
      <c r="Y13" s="22"/>
      <c r="Z13" s="22"/>
      <c r="AA13" s="27"/>
      <c r="AB13" s="27"/>
      <c r="AC13" s="27"/>
      <c r="AD13" s="115" t="s">
        <v>7</v>
      </c>
      <c r="AE13" s="115"/>
      <c r="AF13" s="115"/>
      <c r="AG13" s="115"/>
      <c r="AH13" s="109"/>
      <c r="AI13" s="130"/>
      <c r="AJ13" s="131"/>
      <c r="AK13" s="131"/>
      <c r="AL13" s="131"/>
      <c r="AM13" s="131"/>
      <c r="AN13" s="131"/>
      <c r="AO13" s="132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33" t="s">
        <v>61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22"/>
      <c r="N14" s="22"/>
      <c r="O14" s="108" t="s">
        <v>107</v>
      </c>
      <c r="P14" s="108"/>
      <c r="Q14" s="108"/>
      <c r="R14" s="126"/>
      <c r="S14" s="126"/>
      <c r="T14" s="113">
        <v>0</v>
      </c>
      <c r="U14" s="114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15" t="s">
        <v>62</v>
      </c>
      <c r="B15" s="115"/>
      <c r="C15" s="115"/>
      <c r="D15" s="115"/>
      <c r="E15" s="110"/>
      <c r="F15" s="111"/>
      <c r="G15" s="111"/>
      <c r="H15" s="111"/>
      <c r="I15" s="112"/>
      <c r="J15" s="22"/>
      <c r="K15" s="22"/>
      <c r="L15" s="22"/>
      <c r="M15" s="22"/>
      <c r="N15" s="22"/>
      <c r="O15" s="108" t="s">
        <v>108</v>
      </c>
      <c r="P15" s="108"/>
      <c r="Q15" s="108"/>
      <c r="R15" s="126"/>
      <c r="S15" s="126"/>
      <c r="T15" s="113">
        <v>6</v>
      </c>
      <c r="U15" s="114"/>
      <c r="V15" s="23"/>
      <c r="W15" s="22"/>
      <c r="X15" s="22"/>
      <c r="Y15" s="115" t="s">
        <v>126</v>
      </c>
      <c r="Z15" s="115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15" t="s">
        <v>63</v>
      </c>
      <c r="B16" s="115"/>
      <c r="C16" s="115"/>
      <c r="D16" s="115"/>
      <c r="E16" s="113"/>
      <c r="F16" s="118"/>
      <c r="G16" s="118"/>
      <c r="H16" s="118"/>
      <c r="I16" s="118"/>
      <c r="J16" s="118"/>
      <c r="K16" s="118"/>
      <c r="L16" s="114"/>
      <c r="M16" s="22"/>
      <c r="N16" s="22"/>
      <c r="O16" s="108" t="s">
        <v>3</v>
      </c>
      <c r="P16" s="108"/>
      <c r="Q16" s="108"/>
      <c r="R16" s="126"/>
      <c r="S16" s="126"/>
      <c r="T16" s="113" t="s">
        <v>113</v>
      </c>
      <c r="U16" s="114"/>
      <c r="V16" s="23"/>
      <c r="W16" s="22"/>
      <c r="X16" s="22"/>
      <c r="Y16" s="22"/>
      <c r="Z16" s="22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15" t="s">
        <v>64</v>
      </c>
      <c r="B17" s="115"/>
      <c r="C17" s="115"/>
      <c r="D17" s="115"/>
      <c r="E17" s="113"/>
      <c r="F17" s="118"/>
      <c r="G17" s="11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08" t="s">
        <v>125</v>
      </c>
      <c r="B20" s="108"/>
      <c r="C20" s="108"/>
      <c r="D20" s="108"/>
      <c r="E20" s="108"/>
      <c r="F20" s="108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08" t="s">
        <v>56</v>
      </c>
      <c r="B21" s="108"/>
      <c r="C21" s="108"/>
      <c r="D21" s="108"/>
      <c r="E21" s="108"/>
      <c r="F21" s="109"/>
      <c r="G21" s="119">
        <v>8</v>
      </c>
      <c r="H21" s="120"/>
      <c r="I21" s="121"/>
      <c r="J21" s="2"/>
      <c r="K21" s="119">
        <v>16</v>
      </c>
      <c r="L21" s="120"/>
      <c r="M21" s="121"/>
      <c r="N21" s="2"/>
      <c r="O21" s="119">
        <v>27</v>
      </c>
      <c r="P21" s="120"/>
      <c r="Q21" s="121"/>
      <c r="R21" s="2"/>
      <c r="S21" s="119">
        <v>32</v>
      </c>
      <c r="T21" s="120"/>
      <c r="U21" s="121"/>
      <c r="V21" s="2"/>
      <c r="W21" s="119">
        <v>35</v>
      </c>
      <c r="X21" s="120"/>
      <c r="Y21" s="121"/>
      <c r="Z21" s="2"/>
      <c r="AA21" s="119"/>
      <c r="AB21" s="120"/>
      <c r="AC21" s="121"/>
      <c r="AD21" s="2"/>
      <c r="AE21" s="119"/>
      <c r="AF21" s="120"/>
      <c r="AG21" s="121"/>
      <c r="AH21" s="2"/>
      <c r="AI21" s="119"/>
      <c r="AJ21" s="120"/>
      <c r="AK21" s="121"/>
      <c r="AL21" s="3"/>
      <c r="AM21" s="117"/>
      <c r="AN21" s="117"/>
      <c r="AO21" s="117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17"/>
      <c r="AN22" s="117"/>
      <c r="AO22" s="117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16" t="s">
        <v>55</v>
      </c>
      <c r="B23" s="116"/>
      <c r="C23" s="116"/>
      <c r="D23" s="116"/>
      <c r="E23" s="116"/>
      <c r="F23" s="2" t="s">
        <v>58</v>
      </c>
      <c r="G23" s="29">
        <f>'Ratio Detail'!D6</f>
        <v>1</v>
      </c>
      <c r="H23" s="6" t="s">
        <v>57</v>
      </c>
      <c r="I23" s="30">
        <v>1</v>
      </c>
      <c r="J23" s="2"/>
      <c r="K23" s="29">
        <f>'Ratio Detail'!D11</f>
        <v>1</v>
      </c>
      <c r="L23" s="6" t="s">
        <v>57</v>
      </c>
      <c r="M23" s="30">
        <v>1</v>
      </c>
      <c r="N23" s="2"/>
      <c r="O23" s="29">
        <f>'Ratio Detail'!D16</f>
        <v>1</v>
      </c>
      <c r="P23" s="6" t="s">
        <v>57</v>
      </c>
      <c r="Q23" s="30">
        <v>1</v>
      </c>
      <c r="R23" s="2"/>
      <c r="S23" s="29">
        <f>'Ratio Detail'!D21</f>
        <v>1</v>
      </c>
      <c r="T23" s="6" t="s">
        <v>57</v>
      </c>
      <c r="U23" s="30">
        <v>1</v>
      </c>
      <c r="V23" s="2"/>
      <c r="W23" s="29">
        <f>'Ratio Detail'!J6</f>
        <v>1</v>
      </c>
      <c r="X23" s="6" t="s">
        <v>57</v>
      </c>
      <c r="Y23" s="30">
        <v>1</v>
      </c>
      <c r="Z23" s="2"/>
      <c r="AA23" s="29" t="e">
        <f>'Ratio Detail'!J11</f>
        <v>#DIV/0!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16"/>
      <c r="B24" s="116"/>
      <c r="C24" s="116"/>
      <c r="D24" s="116"/>
      <c r="E24" s="116"/>
      <c r="F24" s="15" t="s">
        <v>59</v>
      </c>
      <c r="G24" s="29">
        <f>'Ratio Detail'!D7</f>
        <v>1</v>
      </c>
      <c r="H24" s="6" t="s">
        <v>57</v>
      </c>
      <c r="I24" s="30">
        <v>1</v>
      </c>
      <c r="J24" s="12"/>
      <c r="K24" s="29">
        <f>'Ratio Detail'!D12</f>
        <v>1</v>
      </c>
      <c r="L24" s="6" t="s">
        <v>57</v>
      </c>
      <c r="M24" s="30">
        <v>1</v>
      </c>
      <c r="N24" s="12"/>
      <c r="O24" s="29">
        <f>'Ratio Detail'!D17</f>
        <v>1</v>
      </c>
      <c r="P24" s="6" t="s">
        <v>57</v>
      </c>
      <c r="Q24" s="30">
        <v>1</v>
      </c>
      <c r="R24" s="12"/>
      <c r="S24" s="29">
        <f>'Ratio Detail'!D22</f>
        <v>1</v>
      </c>
      <c r="T24" s="6" t="s">
        <v>57</v>
      </c>
      <c r="U24" s="30">
        <v>1</v>
      </c>
      <c r="V24" s="12"/>
      <c r="W24" s="29">
        <f>'Ratio Detail'!J7</f>
        <v>1</v>
      </c>
      <c r="X24" s="6" t="s">
        <v>57</v>
      </c>
      <c r="Y24" s="30">
        <v>1</v>
      </c>
      <c r="Z24" s="12"/>
      <c r="AA24" s="29" t="e">
        <f>'Ratio Detail'!J12</f>
        <v>#DIV/0!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22" t="s">
        <v>14</v>
      </c>
      <c r="B26" s="123"/>
      <c r="C26" s="119" t="s">
        <v>15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1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24"/>
      <c r="B27" s="125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28">
        <v>1</v>
      </c>
      <c r="B28" s="129"/>
      <c r="C28" s="95">
        <v>70</v>
      </c>
      <c r="D28" s="96">
        <v>70</v>
      </c>
      <c r="E28" s="102">
        <v>70</v>
      </c>
      <c r="F28" s="102">
        <v>70</v>
      </c>
      <c r="G28" s="102">
        <v>70</v>
      </c>
      <c r="H28" s="102">
        <v>70</v>
      </c>
      <c r="I28" s="102">
        <v>70</v>
      </c>
      <c r="J28" s="102">
        <v>70</v>
      </c>
      <c r="K28" s="102">
        <v>70</v>
      </c>
      <c r="L28" s="102">
        <v>70</v>
      </c>
      <c r="M28" s="102">
        <v>70</v>
      </c>
      <c r="N28" s="102">
        <v>70</v>
      </c>
      <c r="O28" s="102">
        <v>70</v>
      </c>
      <c r="P28" s="102">
        <v>70</v>
      </c>
      <c r="Q28" s="102">
        <v>70</v>
      </c>
      <c r="R28" s="102">
        <v>70</v>
      </c>
      <c r="S28" s="102">
        <v>70</v>
      </c>
      <c r="T28" s="102">
        <v>70</v>
      </c>
      <c r="U28" s="102">
        <v>70</v>
      </c>
      <c r="V28" s="102">
        <v>70</v>
      </c>
      <c r="W28" s="102">
        <v>70</v>
      </c>
      <c r="X28" s="102">
        <v>70</v>
      </c>
      <c r="Y28" s="102">
        <v>70</v>
      </c>
      <c r="Z28" s="102">
        <v>70</v>
      </c>
      <c r="AA28" s="102">
        <v>70</v>
      </c>
      <c r="AB28" s="102">
        <v>70</v>
      </c>
      <c r="AC28" s="102">
        <v>70</v>
      </c>
      <c r="AD28" s="102">
        <v>70</v>
      </c>
      <c r="AE28" s="102">
        <v>70</v>
      </c>
      <c r="AF28" s="102">
        <v>70</v>
      </c>
      <c r="AG28" s="102">
        <v>70</v>
      </c>
      <c r="AH28" s="102">
        <v>70</v>
      </c>
      <c r="AI28" s="102">
        <v>70</v>
      </c>
      <c r="AJ28" s="102">
        <v>70</v>
      </c>
      <c r="AK28" s="102">
        <v>70</v>
      </c>
      <c r="AL28" s="102">
        <v>70</v>
      </c>
      <c r="AM28" s="102">
        <v>70</v>
      </c>
      <c r="AN28" s="102">
        <v>70</v>
      </c>
      <c r="AO28" s="97">
        <v>70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05">
        <v>2</v>
      </c>
      <c r="B29" s="127"/>
      <c r="C29" s="92">
        <v>55</v>
      </c>
      <c r="D29" s="93">
        <v>55</v>
      </c>
      <c r="E29" s="101">
        <v>55</v>
      </c>
      <c r="F29" s="101">
        <v>55</v>
      </c>
      <c r="G29" s="101">
        <v>55</v>
      </c>
      <c r="H29" s="101">
        <v>55</v>
      </c>
      <c r="I29" s="101">
        <v>55</v>
      </c>
      <c r="J29" s="101">
        <v>55</v>
      </c>
      <c r="K29" s="101">
        <v>55</v>
      </c>
      <c r="L29" s="101">
        <v>55</v>
      </c>
      <c r="M29" s="101">
        <v>55</v>
      </c>
      <c r="N29" s="101">
        <v>55</v>
      </c>
      <c r="O29" s="101">
        <v>55</v>
      </c>
      <c r="P29" s="101">
        <v>55</v>
      </c>
      <c r="Q29" s="101">
        <v>55</v>
      </c>
      <c r="R29" s="101">
        <v>55</v>
      </c>
      <c r="S29" s="101">
        <v>55</v>
      </c>
      <c r="T29" s="101">
        <v>55</v>
      </c>
      <c r="U29" s="101">
        <v>55</v>
      </c>
      <c r="V29" s="101">
        <v>55</v>
      </c>
      <c r="W29" s="101">
        <v>55</v>
      </c>
      <c r="X29" s="101">
        <v>55</v>
      </c>
      <c r="Y29" s="101">
        <v>55</v>
      </c>
      <c r="Z29" s="101">
        <v>55</v>
      </c>
      <c r="AA29" s="101">
        <v>55</v>
      </c>
      <c r="AB29" s="101">
        <v>55</v>
      </c>
      <c r="AC29" s="101">
        <v>55</v>
      </c>
      <c r="AD29" s="101">
        <v>55</v>
      </c>
      <c r="AE29" s="101">
        <v>55</v>
      </c>
      <c r="AF29" s="101">
        <v>55</v>
      </c>
      <c r="AG29" s="101">
        <v>55</v>
      </c>
      <c r="AH29" s="101">
        <v>55</v>
      </c>
      <c r="AI29" s="101">
        <v>55</v>
      </c>
      <c r="AJ29" s="101">
        <v>55</v>
      </c>
      <c r="AK29" s="101">
        <v>55</v>
      </c>
      <c r="AL29" s="101">
        <v>55</v>
      </c>
      <c r="AM29" s="101">
        <v>55</v>
      </c>
      <c r="AN29" s="101">
        <v>55</v>
      </c>
      <c r="AO29" s="94">
        <v>55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05">
        <v>3</v>
      </c>
      <c r="B30" s="127"/>
      <c r="C30" s="92">
        <v>38</v>
      </c>
      <c r="D30" s="93">
        <v>38</v>
      </c>
      <c r="E30" s="101">
        <v>38</v>
      </c>
      <c r="F30" s="101">
        <v>38</v>
      </c>
      <c r="G30" s="101">
        <v>38</v>
      </c>
      <c r="H30" s="101">
        <v>38</v>
      </c>
      <c r="I30" s="101">
        <v>38</v>
      </c>
      <c r="J30" s="101">
        <v>38</v>
      </c>
      <c r="K30" s="101">
        <v>38</v>
      </c>
      <c r="L30" s="101">
        <v>38</v>
      </c>
      <c r="M30" s="101">
        <v>38</v>
      </c>
      <c r="N30" s="101">
        <v>38</v>
      </c>
      <c r="O30" s="101">
        <v>38</v>
      </c>
      <c r="P30" s="101">
        <v>38</v>
      </c>
      <c r="Q30" s="101">
        <v>38</v>
      </c>
      <c r="R30" s="101">
        <v>38</v>
      </c>
      <c r="S30" s="101">
        <v>38</v>
      </c>
      <c r="T30" s="101">
        <v>38</v>
      </c>
      <c r="U30" s="101">
        <v>38</v>
      </c>
      <c r="V30" s="101">
        <v>38</v>
      </c>
      <c r="W30" s="101">
        <v>38</v>
      </c>
      <c r="X30" s="101">
        <v>38</v>
      </c>
      <c r="Y30" s="101">
        <v>38</v>
      </c>
      <c r="Z30" s="101">
        <v>38</v>
      </c>
      <c r="AA30" s="101">
        <v>38</v>
      </c>
      <c r="AB30" s="101">
        <v>38</v>
      </c>
      <c r="AC30" s="101">
        <v>38</v>
      </c>
      <c r="AD30" s="101">
        <v>38</v>
      </c>
      <c r="AE30" s="101">
        <v>38</v>
      </c>
      <c r="AF30" s="101">
        <v>38</v>
      </c>
      <c r="AG30" s="101">
        <v>38</v>
      </c>
      <c r="AH30" s="101">
        <v>38</v>
      </c>
      <c r="AI30" s="101">
        <v>38</v>
      </c>
      <c r="AJ30" s="101">
        <v>38</v>
      </c>
      <c r="AK30" s="101">
        <v>38</v>
      </c>
      <c r="AL30" s="101">
        <v>38</v>
      </c>
      <c r="AM30" s="101">
        <v>38</v>
      </c>
      <c r="AN30" s="93">
        <v>38</v>
      </c>
      <c r="AO30" s="94">
        <v>38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05">
        <v>4</v>
      </c>
      <c r="B31" s="127"/>
      <c r="C31" s="92">
        <v>32</v>
      </c>
      <c r="D31" s="93">
        <v>32</v>
      </c>
      <c r="E31" s="101">
        <v>32</v>
      </c>
      <c r="F31" s="101">
        <v>32</v>
      </c>
      <c r="G31" s="101">
        <v>32</v>
      </c>
      <c r="H31" s="101">
        <v>32</v>
      </c>
      <c r="I31" s="101">
        <v>32</v>
      </c>
      <c r="J31" s="101">
        <v>32</v>
      </c>
      <c r="K31" s="101">
        <v>32</v>
      </c>
      <c r="L31" s="101">
        <v>32</v>
      </c>
      <c r="M31" s="101">
        <v>32</v>
      </c>
      <c r="N31" s="101">
        <v>32</v>
      </c>
      <c r="O31" s="101">
        <v>32</v>
      </c>
      <c r="P31" s="101">
        <v>32</v>
      </c>
      <c r="Q31" s="101">
        <v>32</v>
      </c>
      <c r="R31" s="101">
        <v>32</v>
      </c>
      <c r="S31" s="101">
        <v>32</v>
      </c>
      <c r="T31" s="101">
        <v>32</v>
      </c>
      <c r="U31" s="101">
        <v>32</v>
      </c>
      <c r="V31" s="101">
        <v>32</v>
      </c>
      <c r="W31" s="101">
        <v>32</v>
      </c>
      <c r="X31" s="101">
        <v>32</v>
      </c>
      <c r="Y31" s="101">
        <v>32</v>
      </c>
      <c r="Z31" s="101">
        <v>32</v>
      </c>
      <c r="AA31" s="101">
        <v>32</v>
      </c>
      <c r="AB31" s="101">
        <v>32</v>
      </c>
      <c r="AC31" s="101">
        <v>32</v>
      </c>
      <c r="AD31" s="101">
        <v>32</v>
      </c>
      <c r="AE31" s="101">
        <v>32</v>
      </c>
      <c r="AF31" s="101">
        <v>32</v>
      </c>
      <c r="AG31" s="101">
        <v>32</v>
      </c>
      <c r="AH31" s="101">
        <v>32</v>
      </c>
      <c r="AI31" s="101">
        <v>32</v>
      </c>
      <c r="AJ31" s="101">
        <v>32</v>
      </c>
      <c r="AK31" s="101">
        <v>32</v>
      </c>
      <c r="AL31" s="101">
        <v>32</v>
      </c>
      <c r="AM31" s="101">
        <v>32</v>
      </c>
      <c r="AN31" s="101">
        <v>32</v>
      </c>
      <c r="AO31" s="94">
        <v>32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05">
        <v>5</v>
      </c>
      <c r="B32" s="127"/>
      <c r="C32" s="92">
        <v>1</v>
      </c>
      <c r="D32" s="93">
        <v>1</v>
      </c>
      <c r="E32" s="93">
        <v>1</v>
      </c>
      <c r="F32" s="93">
        <v>1</v>
      </c>
      <c r="G32" s="93">
        <v>1</v>
      </c>
      <c r="H32" s="93">
        <v>1</v>
      </c>
      <c r="I32" s="93">
        <v>1</v>
      </c>
      <c r="J32" s="93">
        <v>1</v>
      </c>
      <c r="K32" s="93">
        <v>1</v>
      </c>
      <c r="L32" s="93">
        <v>1</v>
      </c>
      <c r="M32" s="93">
        <v>1</v>
      </c>
      <c r="N32" s="93">
        <v>1</v>
      </c>
      <c r="O32" s="93">
        <v>1</v>
      </c>
      <c r="P32" s="93">
        <v>1</v>
      </c>
      <c r="Q32" s="93">
        <v>1</v>
      </c>
      <c r="R32" s="93">
        <v>1</v>
      </c>
      <c r="S32" s="93">
        <v>1</v>
      </c>
      <c r="T32" s="93">
        <v>1</v>
      </c>
      <c r="U32" s="93">
        <v>1</v>
      </c>
      <c r="V32" s="93">
        <v>1</v>
      </c>
      <c r="W32" s="93">
        <v>1</v>
      </c>
      <c r="X32" s="93">
        <v>1</v>
      </c>
      <c r="Y32" s="93">
        <v>1</v>
      </c>
      <c r="Z32" s="93">
        <v>1</v>
      </c>
      <c r="AA32" s="93">
        <v>1</v>
      </c>
      <c r="AB32" s="93">
        <v>1</v>
      </c>
      <c r="AC32" s="93">
        <v>1</v>
      </c>
      <c r="AD32" s="93">
        <v>1</v>
      </c>
      <c r="AE32" s="93">
        <v>1</v>
      </c>
      <c r="AF32" s="93">
        <v>1</v>
      </c>
      <c r="AG32" s="93">
        <v>1</v>
      </c>
      <c r="AH32" s="93">
        <v>1</v>
      </c>
      <c r="AI32" s="93">
        <v>1</v>
      </c>
      <c r="AJ32" s="93">
        <v>1</v>
      </c>
      <c r="AK32" s="93">
        <v>1</v>
      </c>
      <c r="AL32" s="93">
        <v>1</v>
      </c>
      <c r="AM32" s="93">
        <v>1</v>
      </c>
      <c r="AN32" s="93">
        <v>1</v>
      </c>
      <c r="AO32" s="94">
        <v>1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05">
        <v>6</v>
      </c>
      <c r="B33" s="127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4"/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05">
        <v>7</v>
      </c>
      <c r="B34" s="127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03">
        <v>8</v>
      </c>
      <c r="B35" s="104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 password="C51D" sheet="1" objects="1" scenarios="1"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14:L14"/>
    <mergeCell ref="T14:U14"/>
    <mergeCell ref="F12:L12"/>
    <mergeCell ref="AI13:AO13"/>
    <mergeCell ref="AD13:AH13"/>
    <mergeCell ref="A12:E12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A28:B28"/>
    <mergeCell ref="A29:B29"/>
    <mergeCell ref="A30:B30"/>
    <mergeCell ref="AE21:AG21"/>
    <mergeCell ref="C26:AO26"/>
    <mergeCell ref="O21:Q21"/>
    <mergeCell ref="S21:U21"/>
    <mergeCell ref="W21:Y21"/>
    <mergeCell ref="AA21:AC21"/>
    <mergeCell ref="AI21:AK21"/>
    <mergeCell ref="A35:B35"/>
    <mergeCell ref="A31:B31"/>
    <mergeCell ref="A32:B32"/>
    <mergeCell ref="A33:B33"/>
    <mergeCell ref="A34:B34"/>
    <mergeCell ref="A26:B27"/>
    <mergeCell ref="O9:S9"/>
    <mergeCell ref="O10:S10"/>
    <mergeCell ref="O11:S11"/>
    <mergeCell ref="O12:S12"/>
    <mergeCell ref="O15:S15"/>
    <mergeCell ref="O16:S16"/>
    <mergeCell ref="O13:S13"/>
    <mergeCell ref="O14:S14"/>
    <mergeCell ref="A15:D15"/>
    <mergeCell ref="A23:E24"/>
    <mergeCell ref="AM21:AO22"/>
    <mergeCell ref="A16:D16"/>
    <mergeCell ref="A17:D17"/>
    <mergeCell ref="E16:L16"/>
    <mergeCell ref="E17:G17"/>
    <mergeCell ref="T16:U16"/>
    <mergeCell ref="G21:I21"/>
    <mergeCell ref="K21:M21"/>
    <mergeCell ref="AA15:AO15"/>
    <mergeCell ref="AA16:AO16"/>
    <mergeCell ref="AA17:AO17"/>
    <mergeCell ref="A21:F21"/>
    <mergeCell ref="A20:F20"/>
    <mergeCell ref="E15:I15"/>
    <mergeCell ref="T15:U15"/>
    <mergeCell ref="Y15:Z15"/>
  </mergeCells>
  <conditionalFormatting sqref="F11:L11">
    <cfRule type="cellIs" priority="1" dxfId="0" operator="greaterThan" stopIfTrue="1">
      <formula>4.6</formula>
    </cfRule>
    <cfRule type="cellIs" priority="2" dxfId="0" operator="between" stopIfTrue="1">
      <formula>3.1</formula>
      <formula>4.5</formula>
    </cfRule>
    <cfRule type="cellIs" priority="3" dxfId="0" operator="lessThan" stopIfTrue="1">
      <formula>3</formula>
    </cfRule>
  </conditionalFormatting>
  <conditionalFormatting sqref="AI13:AO13">
    <cfRule type="cellIs" priority="4" dxfId="1" operator="notEqual" stopIfTrue="1">
      <formula>Custom</formula>
    </cfRule>
  </conditionalFormatting>
  <conditionalFormatting sqref="E15:I15">
    <cfRule type="cellIs" priority="5" dxfId="2" operator="equal" stopIfTrue="1">
      <formula>Synthetic</formula>
    </cfRule>
  </conditionalFormatting>
  <conditionalFormatting sqref="G23:I23">
    <cfRule type="cellIs" priority="6" dxfId="1" operator="equal" stopIfTrue="1">
      <formula>0</formula>
    </cfRule>
  </conditionalFormatting>
  <conditionalFormatting sqref="G21:I21">
    <cfRule type="cellIs" priority="7" dxfId="1" operator="lessThan" stopIfTrue="1">
      <formula>1</formula>
    </cfRule>
    <cfRule type="cellIs" priority="8" dxfId="2" operator="between" stopIfTrue="1">
      <formula>0</formula>
      <formula>2</formula>
    </cfRule>
    <cfRule type="cellIs" priority="9" dxfId="2" operator="greaterThan" stopIfTrue="1">
      <formula>57</formula>
    </cfRule>
  </conditionalFormatting>
  <conditionalFormatting sqref="K21:M21">
    <cfRule type="cellIs" priority="10" dxfId="1" operator="lessThan" stopIfTrue="1">
      <formula>1</formula>
    </cfRule>
    <cfRule type="cellIs" priority="11" dxfId="2" operator="lessThan" stopIfTrue="1">
      <formula>$G$21+3</formula>
    </cfRule>
    <cfRule type="cellIs" priority="12" dxfId="2" operator="greaterThan" stopIfTrue="1">
      <formula>57</formula>
    </cfRule>
  </conditionalFormatting>
  <conditionalFormatting sqref="O21:Q21">
    <cfRule type="cellIs" priority="13" dxfId="1" operator="lessThan" stopIfTrue="1">
      <formula>1</formula>
    </cfRule>
    <cfRule type="cellIs" priority="14" dxfId="2" operator="lessThan" stopIfTrue="1">
      <formula>$K$21+3</formula>
    </cfRule>
    <cfRule type="cellIs" priority="15" dxfId="2" operator="greaterThan" stopIfTrue="1">
      <formula>57</formula>
    </cfRule>
  </conditionalFormatting>
  <conditionalFormatting sqref="S21:U21">
    <cfRule type="cellIs" priority="16" dxfId="1" operator="lessThan" stopIfTrue="1">
      <formula>1</formula>
    </cfRule>
    <cfRule type="cellIs" priority="17" dxfId="2" operator="lessThan" stopIfTrue="1">
      <formula>$O$21+3</formula>
    </cfRule>
    <cfRule type="cellIs" priority="18" dxfId="2" operator="greaterThan" stopIfTrue="1">
      <formula>57</formula>
    </cfRule>
  </conditionalFormatting>
  <conditionalFormatting sqref="W21:Y21">
    <cfRule type="cellIs" priority="19" dxfId="1" operator="lessThan" stopIfTrue="1">
      <formula>1</formula>
    </cfRule>
    <cfRule type="cellIs" priority="20" dxfId="2" operator="lessThan" stopIfTrue="1">
      <formula>$S$21+3</formula>
    </cfRule>
    <cfRule type="cellIs" priority="21" dxfId="2" operator="greaterThan" stopIfTrue="1">
      <formula>57</formula>
    </cfRule>
  </conditionalFormatting>
  <conditionalFormatting sqref="AA21:AC21">
    <cfRule type="cellIs" priority="22" dxfId="1" operator="lessThan" stopIfTrue="1">
      <formula>1</formula>
    </cfRule>
    <cfRule type="cellIs" priority="23" dxfId="2" operator="lessThan" stopIfTrue="1">
      <formula>$W$21+3</formula>
    </cfRule>
    <cfRule type="cellIs" priority="24" dxfId="2" operator="greaterThan" stopIfTrue="1">
      <formula>57</formula>
    </cfRule>
  </conditionalFormatting>
  <conditionalFormatting sqref="AE21:AG21">
    <cfRule type="cellIs" priority="25" dxfId="1" operator="lessThan" stopIfTrue="1">
      <formula>1</formula>
    </cfRule>
    <cfRule type="cellIs" priority="26" dxfId="2" operator="lessThan" stopIfTrue="1">
      <formula>$AA$21+3</formula>
    </cfRule>
    <cfRule type="cellIs" priority="27" dxfId="2" operator="greaterThan" stopIfTrue="1">
      <formula>57</formula>
    </cfRule>
  </conditionalFormatting>
  <conditionalFormatting sqref="AI21:AK21">
    <cfRule type="cellIs" priority="28" dxfId="1" operator="lessThan" stopIfTrue="1">
      <formula>1</formula>
    </cfRule>
    <cfRule type="cellIs" priority="29" dxfId="2" operator="lessThan" stopIfTrue="1">
      <formula>$AE$21+3</formula>
    </cfRule>
    <cfRule type="cellIs" priority="30" dxfId="2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workbookViewId="0" topLeftCell="A1">
      <selection activeCell="N17" sqref="N17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41" t="str">
        <f>'Pattern Design'!T10</f>
        <v>WTBA SYDNEY</v>
      </c>
      <c r="H1" s="141"/>
      <c r="I1" s="141"/>
      <c r="J1" s="141"/>
    </row>
    <row r="2" spans="6:10" ht="70.5" customHeight="1">
      <c r="F2" s="140" t="str">
        <f>'Pattern Design'!T10</f>
        <v>WTBA SYDNEY</v>
      </c>
      <c r="G2" s="140"/>
      <c r="H2" s="140"/>
      <c r="I2" s="140"/>
      <c r="J2" s="140"/>
    </row>
    <row r="3" spans="2:10" ht="48" customHeight="1">
      <c r="B3" s="138" t="s">
        <v>135</v>
      </c>
      <c r="C3" s="138"/>
      <c r="D3" s="138"/>
      <c r="E3" s="138"/>
      <c r="F3" s="138"/>
      <c r="G3" s="138"/>
      <c r="H3" s="138"/>
      <c r="I3" s="138"/>
      <c r="J3" s="138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70</v>
      </c>
      <c r="D6" s="60">
        <f>TRUNC((AVERAGE(C8))/C6,1)</f>
        <v>1</v>
      </c>
      <c r="G6" s="49" t="s">
        <v>83</v>
      </c>
      <c r="H6" s="59" t="s">
        <v>73</v>
      </c>
      <c r="I6" s="60">
        <f>AVERAGE('Pattern Design'!E32:I32)</f>
        <v>1</v>
      </c>
      <c r="J6" s="60">
        <f>TRUNC((AVERAGE(I8))/I6,1)</f>
        <v>1</v>
      </c>
    </row>
    <row r="7" spans="1:10" ht="15">
      <c r="A7" s="49" t="s">
        <v>82</v>
      </c>
      <c r="B7" s="59" t="s">
        <v>85</v>
      </c>
      <c r="C7" s="60">
        <f>AVERAGE('Pattern Design'!AI28:AM28)</f>
        <v>70</v>
      </c>
      <c r="D7" s="60">
        <f>TRUNC((AVERAGE(C8))/C7,1)</f>
        <v>1</v>
      </c>
      <c r="G7" s="49" t="s">
        <v>82</v>
      </c>
      <c r="H7" s="59" t="s">
        <v>85</v>
      </c>
      <c r="I7" s="60">
        <f>AVERAGE('Pattern Design'!AI32:AM32)</f>
        <v>1</v>
      </c>
      <c r="J7" s="60">
        <f>TRUNC((AVERAGE(I8))/I7,1)</f>
        <v>1</v>
      </c>
    </row>
    <row r="8" spans="1:10" ht="15">
      <c r="A8" s="49" t="s">
        <v>84</v>
      </c>
      <c r="B8" s="59" t="s">
        <v>75</v>
      </c>
      <c r="C8" s="60">
        <f>AVERAGE('Pattern Design'!T28:X28)</f>
        <v>70</v>
      </c>
      <c r="D8" s="61"/>
      <c r="G8" s="49" t="s">
        <v>84</v>
      </c>
      <c r="H8" s="59" t="s">
        <v>81</v>
      </c>
      <c r="I8" s="60">
        <f>AVERAGE('Pattern Design'!T32:X32)</f>
        <v>1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55</v>
      </c>
      <c r="D11" s="60">
        <f>TRUNC((AVERAGE(C13))/C11,1)</f>
        <v>1</v>
      </c>
      <c r="G11" s="49" t="s">
        <v>83</v>
      </c>
      <c r="H11" s="59" t="s">
        <v>73</v>
      </c>
      <c r="I11" s="60" t="e">
        <f>AVERAGE('Pattern Design'!E33:I33)</f>
        <v>#DIV/0!</v>
      </c>
      <c r="J11" s="60" t="e">
        <f>TRUNC((AVERAGE(I13))/I11,1)</f>
        <v>#DIV/0!</v>
      </c>
    </row>
    <row r="12" spans="1:10" ht="15">
      <c r="A12" s="49" t="s">
        <v>82</v>
      </c>
      <c r="B12" s="59" t="s">
        <v>85</v>
      </c>
      <c r="C12" s="60">
        <f>AVERAGE('Pattern Design'!AI29:AM29)</f>
        <v>55</v>
      </c>
      <c r="D12" s="60">
        <f>TRUNC((AVERAGE(C13))/C12,1)</f>
        <v>1</v>
      </c>
      <c r="G12" s="49" t="s">
        <v>82</v>
      </c>
      <c r="H12" s="59" t="s">
        <v>85</v>
      </c>
      <c r="I12" s="60" t="e">
        <f>AVERAGE('Pattern Design'!AI33:AM33)</f>
        <v>#DIV/0!</v>
      </c>
      <c r="J12" s="60" t="e">
        <f>TRUNC((AVERAGE(I13))/I12,1)</f>
        <v>#DIV/0!</v>
      </c>
    </row>
    <row r="13" spans="1:10" ht="15">
      <c r="A13" s="49" t="s">
        <v>84</v>
      </c>
      <c r="B13" s="59" t="s">
        <v>81</v>
      </c>
      <c r="C13" s="60">
        <f>AVERAGE('Pattern Design'!T29:X29)</f>
        <v>55</v>
      </c>
      <c r="D13" s="62"/>
      <c r="G13" s="49" t="s">
        <v>84</v>
      </c>
      <c r="H13" s="59" t="s">
        <v>81</v>
      </c>
      <c r="I13" s="60" t="e">
        <f>AVERAGE('Pattern Design'!T33:X33)</f>
        <v>#DIV/0!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38</v>
      </c>
      <c r="D16" s="60">
        <f>TRUNC((AVERAGE(C18))/C16,1)</f>
        <v>1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38</v>
      </c>
      <c r="D17" s="60">
        <f>TRUNC((AVERAGE(C18))/C17,1)</f>
        <v>1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38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32</v>
      </c>
      <c r="D21" s="60">
        <f>TRUNC((AVERAGE(C23))/C21,1)</f>
        <v>1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32</v>
      </c>
      <c r="D22" s="60">
        <f>TRUNC((AVERAGE(C23))/C22,1)</f>
        <v>1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32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9" t="s">
        <v>136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workbookViewId="0" topLeftCell="A1">
      <selection activeCell="B17" sqref="B17:AN23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8" t="s">
        <v>92</v>
      </c>
      <c r="C2" s="138"/>
      <c r="D2" s="138"/>
      <c r="E2" s="138"/>
      <c r="F2" s="138"/>
      <c r="G2" s="138"/>
      <c r="H2" s="138"/>
      <c r="I2" s="138"/>
    </row>
    <row r="3" spans="4:9" ht="35.25" customHeight="1">
      <c r="D3" s="149" t="s">
        <v>83</v>
      </c>
      <c r="E3" s="149"/>
      <c r="F3" s="150" t="s">
        <v>84</v>
      </c>
      <c r="G3" s="150"/>
      <c r="H3" s="150" t="s">
        <v>82</v>
      </c>
      <c r="I3" s="150"/>
    </row>
    <row r="4" spans="2:40" s="22" customFormat="1" ht="27" customHeight="1">
      <c r="B4" s="147"/>
      <c r="C4" s="148"/>
      <c r="D4" s="144" t="s">
        <v>69</v>
      </c>
      <c r="E4" s="144"/>
      <c r="F4" s="145" t="s">
        <v>70</v>
      </c>
      <c r="G4" s="145"/>
      <c r="H4" s="145" t="s">
        <v>71</v>
      </c>
      <c r="I4" s="145"/>
      <c r="AH4" s="143" t="str">
        <f>'Pattern Design'!T10</f>
        <v>WTBA SYDNEY</v>
      </c>
      <c r="AI4" s="143"/>
      <c r="AJ4" s="143"/>
      <c r="AK4" s="143"/>
      <c r="AL4" s="143"/>
      <c r="AM4" s="143"/>
      <c r="AN4" s="143"/>
    </row>
    <row r="5" spans="2:9" s="22" customFormat="1" ht="27" customHeight="1">
      <c r="B5" s="151" t="s">
        <v>72</v>
      </c>
      <c r="C5" s="152"/>
      <c r="D5" s="142">
        <f>TRUNC((AVERAGE('Ratio Detail'!$C$6))/'Ratio Detail'!C11,1)</f>
        <v>1.2</v>
      </c>
      <c r="E5" s="142"/>
      <c r="F5" s="142">
        <f>TRUNC((AVERAGE('Ratio Detail'!$C$8))/'Ratio Detail'!C13,1)</f>
        <v>1.2</v>
      </c>
      <c r="G5" s="142"/>
      <c r="H5" s="142">
        <f>TRUNC((AVERAGE('Ratio Detail'!$C$7))/'Ratio Detail'!C12,1)</f>
        <v>1.2</v>
      </c>
      <c r="I5" s="142"/>
    </row>
    <row r="6" spans="2:9" s="22" customFormat="1" ht="27" customHeight="1">
      <c r="B6" s="151" t="s">
        <v>74</v>
      </c>
      <c r="C6" s="152"/>
      <c r="D6" s="142">
        <f>TRUNC((AVERAGE('Ratio Detail'!$C$6))/'Ratio Detail'!C16,1)</f>
        <v>1.8</v>
      </c>
      <c r="E6" s="142"/>
      <c r="F6" s="142">
        <f>TRUNC((AVERAGE('Ratio Detail'!$C$8))/'Ratio Detail'!C18,1)</f>
        <v>1.8</v>
      </c>
      <c r="G6" s="142"/>
      <c r="H6" s="142">
        <f>TRUNC((AVERAGE('Ratio Detail'!$C$7))/'Ratio Detail'!C17,1)</f>
        <v>1.8</v>
      </c>
      <c r="I6" s="142"/>
    </row>
    <row r="7" spans="2:9" s="22" customFormat="1" ht="27" customHeight="1">
      <c r="B7" s="151" t="s">
        <v>76</v>
      </c>
      <c r="C7" s="152"/>
      <c r="D7" s="142">
        <f>TRUNC((AVERAGE('Ratio Detail'!$C$6))/'Ratio Detail'!C21,1)</f>
        <v>2.1</v>
      </c>
      <c r="E7" s="142"/>
      <c r="F7" s="142">
        <f>TRUNC((AVERAGE('Ratio Detail'!$C$8))/'Ratio Detail'!C23,1)</f>
        <v>2.1</v>
      </c>
      <c r="G7" s="142"/>
      <c r="H7" s="142">
        <f>TRUNC((AVERAGE('Ratio Detail'!$C$7))/'Ratio Detail'!C22,1)</f>
        <v>2.1</v>
      </c>
      <c r="I7" s="142"/>
    </row>
    <row r="8" spans="2:9" ht="27" customHeight="1">
      <c r="B8" s="151" t="s">
        <v>77</v>
      </c>
      <c r="C8" s="152"/>
      <c r="D8" s="142">
        <f>TRUNC((AVERAGE('Ratio Detail'!$C$6))/'Ratio Detail'!I6,1)</f>
        <v>70</v>
      </c>
      <c r="E8" s="142"/>
      <c r="F8" s="142">
        <f>TRUNC((AVERAGE('Ratio Detail'!$C$8))/'Ratio Detail'!I8,1)</f>
        <v>70</v>
      </c>
      <c r="G8" s="142"/>
      <c r="H8" s="142">
        <f>TRUNC((AVERAGE('Ratio Detail'!$C$7))/'Ratio Detail'!I7,1)</f>
        <v>70</v>
      </c>
      <c r="I8" s="142"/>
    </row>
    <row r="9" spans="2:9" ht="27" customHeight="1">
      <c r="B9" s="151" t="s">
        <v>78</v>
      </c>
      <c r="C9" s="152"/>
      <c r="D9" s="142" t="e">
        <f>TRUNC((AVERAGE('Ratio Detail'!$C$6))/'Ratio Detail'!I11,1)</f>
        <v>#DIV/0!</v>
      </c>
      <c r="E9" s="142"/>
      <c r="F9" s="142" t="e">
        <f>TRUNC((AVERAGE('Ratio Detail'!$C$8))/'Ratio Detail'!I13,1)</f>
        <v>#DIV/0!</v>
      </c>
      <c r="G9" s="142"/>
      <c r="H9" s="142" t="e">
        <f>TRUNC((AVERAGE('Ratio Detail'!$C$7))/'Ratio Detail'!I12,1)</f>
        <v>#DIV/0!</v>
      </c>
      <c r="I9" s="142"/>
    </row>
    <row r="10" spans="2:9" ht="27" customHeight="1">
      <c r="B10" s="151" t="s">
        <v>79</v>
      </c>
      <c r="C10" s="152"/>
      <c r="D10" s="142" t="e">
        <f>TRUNC((AVERAGE('Ratio Detail'!$C$6))/'Ratio Detail'!I16,1)</f>
        <v>#DIV/0!</v>
      </c>
      <c r="E10" s="142"/>
      <c r="F10" s="142" t="e">
        <f>TRUNC((AVERAGE('Ratio Detail'!$C$8))/'Ratio Detail'!I18,1)</f>
        <v>#DIV/0!</v>
      </c>
      <c r="G10" s="142"/>
      <c r="H10" s="142" t="e">
        <f>TRUNC((AVERAGE('Ratio Detail'!$C$7))/'Ratio Detail'!I17,1)</f>
        <v>#DIV/0!</v>
      </c>
      <c r="I10" s="142"/>
    </row>
    <row r="11" spans="2:9" ht="27" customHeight="1">
      <c r="B11" s="151" t="s">
        <v>80</v>
      </c>
      <c r="C11" s="152"/>
      <c r="D11" s="142" t="e">
        <f>TRUNC((AVERAGE('Ratio Detail'!$C$6))/'Ratio Detail'!I21,1)</f>
        <v>#DIV/0!</v>
      </c>
      <c r="E11" s="142"/>
      <c r="F11" s="142" t="e">
        <f>TRUNC((AVERAGE('Ratio Detail'!$C$8))/'Ratio Detail'!I23,1)</f>
        <v>#DIV/0!</v>
      </c>
      <c r="G11" s="142"/>
      <c r="H11" s="142" t="e">
        <f>TRUNC((AVERAGE('Ratio Detail'!$C$7))/'Ratio Detail'!I22,1)</f>
        <v>#DIV/0!</v>
      </c>
      <c r="I11" s="142"/>
    </row>
    <row r="12" ht="27" customHeight="1"/>
    <row r="13" spans="16:26" ht="27" customHeight="1">
      <c r="P13" s="133" t="s">
        <v>91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ht="27" customHeight="1" thickBot="1"/>
    <row r="15" spans="2:40" ht="27" customHeight="1" thickBot="1">
      <c r="B15" s="119" t="s">
        <v>15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1.2727272727272727</v>
      </c>
      <c r="C17" s="82">
        <f>'Pattern Design'!D28/'Pattern Design'!D29</f>
        <v>1.2727272727272727</v>
      </c>
      <c r="D17" s="82">
        <f>'Pattern Design'!E28/'Pattern Design'!E29</f>
        <v>1.2727272727272727</v>
      </c>
      <c r="E17" s="82">
        <f>'Pattern Design'!F28/'Pattern Design'!F29</f>
        <v>1.2727272727272727</v>
      </c>
      <c r="F17" s="82">
        <f>'Pattern Design'!G28/'Pattern Design'!G29</f>
        <v>1.2727272727272727</v>
      </c>
      <c r="G17" s="82">
        <f>'Pattern Design'!H28/'Pattern Design'!H29</f>
        <v>1.2727272727272727</v>
      </c>
      <c r="H17" s="82">
        <f>'Pattern Design'!I28/'Pattern Design'!I29</f>
        <v>1.2727272727272727</v>
      </c>
      <c r="I17" s="82">
        <f>'Pattern Design'!J28/'Pattern Design'!J29</f>
        <v>1.2727272727272727</v>
      </c>
      <c r="J17" s="82">
        <f>'Pattern Design'!K28/'Pattern Design'!K29</f>
        <v>1.2727272727272727</v>
      </c>
      <c r="K17" s="82">
        <f>'Pattern Design'!L28/'Pattern Design'!L29</f>
        <v>1.2727272727272727</v>
      </c>
      <c r="L17" s="82">
        <f>'Pattern Design'!M28/'Pattern Design'!M29</f>
        <v>1.2727272727272727</v>
      </c>
      <c r="M17" s="82">
        <f>'Pattern Design'!N28/'Pattern Design'!N29</f>
        <v>1.2727272727272727</v>
      </c>
      <c r="N17" s="82">
        <f>'Pattern Design'!O28/'Pattern Design'!O29</f>
        <v>1.2727272727272727</v>
      </c>
      <c r="O17" s="82">
        <f>'Pattern Design'!P28/'Pattern Design'!P29</f>
        <v>1.2727272727272727</v>
      </c>
      <c r="P17" s="82">
        <f>'Pattern Design'!Q28/'Pattern Design'!Q29</f>
        <v>1.2727272727272727</v>
      </c>
      <c r="Q17" s="82">
        <f>'Pattern Design'!R28/'Pattern Design'!R29</f>
        <v>1.2727272727272727</v>
      </c>
      <c r="R17" s="82">
        <f>'Pattern Design'!S28/'Pattern Design'!S29</f>
        <v>1.2727272727272727</v>
      </c>
      <c r="S17" s="82">
        <f>'Pattern Design'!T28/'Pattern Design'!T29</f>
        <v>1.2727272727272727</v>
      </c>
      <c r="T17" s="82">
        <f>'Pattern Design'!U28/'Pattern Design'!U29</f>
        <v>1.2727272727272727</v>
      </c>
      <c r="U17" s="82">
        <f>'Pattern Design'!V28/'Pattern Design'!V29</f>
        <v>1.2727272727272727</v>
      </c>
      <c r="V17" s="82">
        <f>'Pattern Design'!W28/'Pattern Design'!W29</f>
        <v>1.2727272727272727</v>
      </c>
      <c r="W17" s="82">
        <f>'Pattern Design'!X28/'Pattern Design'!X29</f>
        <v>1.2727272727272727</v>
      </c>
      <c r="X17" s="82">
        <f>'Pattern Design'!Y28/'Pattern Design'!Y29</f>
        <v>1.2727272727272727</v>
      </c>
      <c r="Y17" s="82">
        <f>'Pattern Design'!Z28/'Pattern Design'!Z29</f>
        <v>1.2727272727272727</v>
      </c>
      <c r="Z17" s="82">
        <f>'Pattern Design'!AA28/'Pattern Design'!AA29</f>
        <v>1.2727272727272727</v>
      </c>
      <c r="AA17" s="82">
        <f>'Pattern Design'!AB28/'Pattern Design'!AB29</f>
        <v>1.2727272727272727</v>
      </c>
      <c r="AB17" s="82">
        <f>'Pattern Design'!AC28/'Pattern Design'!AC29</f>
        <v>1.2727272727272727</v>
      </c>
      <c r="AC17" s="82">
        <f>'Pattern Design'!AD28/'Pattern Design'!AD29</f>
        <v>1.2727272727272727</v>
      </c>
      <c r="AD17" s="82">
        <f>'Pattern Design'!AE28/'Pattern Design'!AE29</f>
        <v>1.2727272727272727</v>
      </c>
      <c r="AE17" s="82">
        <f>'Pattern Design'!AF28/'Pattern Design'!AF29</f>
        <v>1.2727272727272727</v>
      </c>
      <c r="AF17" s="82">
        <f>'Pattern Design'!AG28/'Pattern Design'!AG29</f>
        <v>1.2727272727272727</v>
      </c>
      <c r="AG17" s="82">
        <f>'Pattern Design'!AH28/'Pattern Design'!AH29</f>
        <v>1.2727272727272727</v>
      </c>
      <c r="AH17" s="82">
        <f>'Pattern Design'!AI28/'Pattern Design'!AI29</f>
        <v>1.2727272727272727</v>
      </c>
      <c r="AI17" s="82">
        <f>'Pattern Design'!AJ28/'Pattern Design'!AJ29</f>
        <v>1.2727272727272727</v>
      </c>
      <c r="AJ17" s="82">
        <f>'Pattern Design'!AK28/'Pattern Design'!AK29</f>
        <v>1.2727272727272727</v>
      </c>
      <c r="AK17" s="82">
        <f>'Pattern Design'!AL28/'Pattern Design'!AL29</f>
        <v>1.2727272727272727</v>
      </c>
      <c r="AL17" s="82">
        <f>'Pattern Design'!AM28/'Pattern Design'!AM29</f>
        <v>1.2727272727272727</v>
      </c>
      <c r="AM17" s="82">
        <f>'Pattern Design'!AN28/'Pattern Design'!AN29</f>
        <v>1.2727272727272727</v>
      </c>
      <c r="AN17" s="83">
        <f>'Pattern Design'!AO28/'Pattern Design'!AO29</f>
        <v>1.2727272727272727</v>
      </c>
    </row>
    <row r="18" spans="1:40" ht="27" customHeight="1">
      <c r="A18" s="66">
        <v>3</v>
      </c>
      <c r="B18" s="84">
        <f>'Pattern Design'!C28/'Pattern Design'!C30</f>
        <v>1.8421052631578947</v>
      </c>
      <c r="C18" s="85">
        <f>'Pattern Design'!D28/'Pattern Design'!D30</f>
        <v>1.8421052631578947</v>
      </c>
      <c r="D18" s="85">
        <f>'Pattern Design'!E28/'Pattern Design'!E30</f>
        <v>1.8421052631578947</v>
      </c>
      <c r="E18" s="85">
        <f>'Pattern Design'!F28/'Pattern Design'!F30</f>
        <v>1.8421052631578947</v>
      </c>
      <c r="F18" s="85">
        <f>'Pattern Design'!G28/'Pattern Design'!G30</f>
        <v>1.8421052631578947</v>
      </c>
      <c r="G18" s="85">
        <f>'Pattern Design'!H28/'Pattern Design'!H30</f>
        <v>1.8421052631578947</v>
      </c>
      <c r="H18" s="85">
        <f>'Pattern Design'!I28/'Pattern Design'!I30</f>
        <v>1.8421052631578947</v>
      </c>
      <c r="I18" s="85">
        <f>'Pattern Design'!J28/'Pattern Design'!J30</f>
        <v>1.8421052631578947</v>
      </c>
      <c r="J18" s="85">
        <f>'Pattern Design'!K28/'Pattern Design'!K30</f>
        <v>1.8421052631578947</v>
      </c>
      <c r="K18" s="85">
        <f>'Pattern Design'!L28/'Pattern Design'!L30</f>
        <v>1.8421052631578947</v>
      </c>
      <c r="L18" s="85">
        <f>'Pattern Design'!M28/'Pattern Design'!M30</f>
        <v>1.8421052631578947</v>
      </c>
      <c r="M18" s="85">
        <f>'Pattern Design'!N28/'Pattern Design'!N30</f>
        <v>1.8421052631578947</v>
      </c>
      <c r="N18" s="85">
        <f>'Pattern Design'!O28/'Pattern Design'!O30</f>
        <v>1.8421052631578947</v>
      </c>
      <c r="O18" s="85">
        <f>'Pattern Design'!P28/'Pattern Design'!P30</f>
        <v>1.8421052631578947</v>
      </c>
      <c r="P18" s="85">
        <f>'Pattern Design'!Q28/'Pattern Design'!Q30</f>
        <v>1.8421052631578947</v>
      </c>
      <c r="Q18" s="85">
        <f>'Pattern Design'!R28/'Pattern Design'!R30</f>
        <v>1.8421052631578947</v>
      </c>
      <c r="R18" s="85">
        <f>'Pattern Design'!S28/'Pattern Design'!S30</f>
        <v>1.8421052631578947</v>
      </c>
      <c r="S18" s="85">
        <f>'Pattern Design'!T28/'Pattern Design'!T30</f>
        <v>1.8421052631578947</v>
      </c>
      <c r="T18" s="85">
        <f>'Pattern Design'!U28/'Pattern Design'!U30</f>
        <v>1.8421052631578947</v>
      </c>
      <c r="U18" s="85">
        <f>'Pattern Design'!V28/'Pattern Design'!V30</f>
        <v>1.8421052631578947</v>
      </c>
      <c r="V18" s="85">
        <f>'Pattern Design'!W28/'Pattern Design'!W30</f>
        <v>1.8421052631578947</v>
      </c>
      <c r="W18" s="85">
        <f>'Pattern Design'!X28/'Pattern Design'!X30</f>
        <v>1.8421052631578947</v>
      </c>
      <c r="X18" s="85">
        <f>'Pattern Design'!Y28/'Pattern Design'!Y30</f>
        <v>1.8421052631578947</v>
      </c>
      <c r="Y18" s="85">
        <f>'Pattern Design'!Z28/'Pattern Design'!Z30</f>
        <v>1.8421052631578947</v>
      </c>
      <c r="Z18" s="85">
        <f>'Pattern Design'!AA28/'Pattern Design'!AA30</f>
        <v>1.8421052631578947</v>
      </c>
      <c r="AA18" s="85">
        <f>'Pattern Design'!AB28/'Pattern Design'!AB30</f>
        <v>1.8421052631578947</v>
      </c>
      <c r="AB18" s="85">
        <f>'Pattern Design'!AC28/'Pattern Design'!AC30</f>
        <v>1.8421052631578947</v>
      </c>
      <c r="AC18" s="85">
        <f>'Pattern Design'!AD28/'Pattern Design'!AD30</f>
        <v>1.8421052631578947</v>
      </c>
      <c r="AD18" s="85">
        <f>'Pattern Design'!AE28/'Pattern Design'!AE30</f>
        <v>1.8421052631578947</v>
      </c>
      <c r="AE18" s="85">
        <f>'Pattern Design'!AF28/'Pattern Design'!AF30</f>
        <v>1.8421052631578947</v>
      </c>
      <c r="AF18" s="85">
        <f>'Pattern Design'!AG28/'Pattern Design'!AG30</f>
        <v>1.8421052631578947</v>
      </c>
      <c r="AG18" s="85">
        <f>'Pattern Design'!AH28/'Pattern Design'!AH30</f>
        <v>1.8421052631578947</v>
      </c>
      <c r="AH18" s="85">
        <f>'Pattern Design'!AI28/'Pattern Design'!AI30</f>
        <v>1.8421052631578947</v>
      </c>
      <c r="AI18" s="85">
        <f>'Pattern Design'!AJ28/'Pattern Design'!AJ30</f>
        <v>1.8421052631578947</v>
      </c>
      <c r="AJ18" s="85">
        <f>'Pattern Design'!AK28/'Pattern Design'!AK30</f>
        <v>1.8421052631578947</v>
      </c>
      <c r="AK18" s="85">
        <f>'Pattern Design'!AL28/'Pattern Design'!AL30</f>
        <v>1.8421052631578947</v>
      </c>
      <c r="AL18" s="85">
        <f>'Pattern Design'!AM28/'Pattern Design'!AM30</f>
        <v>1.8421052631578947</v>
      </c>
      <c r="AM18" s="85">
        <f>'Pattern Design'!AN28/'Pattern Design'!AN30</f>
        <v>1.8421052631578947</v>
      </c>
      <c r="AN18" s="86">
        <f>'Pattern Design'!AO28/'Pattern Design'!AO30</f>
        <v>1.8421052631578947</v>
      </c>
    </row>
    <row r="19" spans="1:40" ht="27" customHeight="1">
      <c r="A19" s="66">
        <v>4</v>
      </c>
      <c r="B19" s="84">
        <f>'Pattern Design'!C28/'Pattern Design'!C31</f>
        <v>2.1875</v>
      </c>
      <c r="C19" s="85">
        <f>'Pattern Design'!D28/'Pattern Design'!D31</f>
        <v>2.1875</v>
      </c>
      <c r="D19" s="85">
        <f>'Pattern Design'!E28/'Pattern Design'!E31</f>
        <v>2.1875</v>
      </c>
      <c r="E19" s="85">
        <f>'Pattern Design'!F28/'Pattern Design'!F31</f>
        <v>2.1875</v>
      </c>
      <c r="F19" s="85">
        <f>'Pattern Design'!G28/'Pattern Design'!G31</f>
        <v>2.1875</v>
      </c>
      <c r="G19" s="85">
        <f>'Pattern Design'!H28/'Pattern Design'!H31</f>
        <v>2.1875</v>
      </c>
      <c r="H19" s="85">
        <f>'Pattern Design'!I28/'Pattern Design'!I31</f>
        <v>2.1875</v>
      </c>
      <c r="I19" s="85">
        <f>'Pattern Design'!J28/'Pattern Design'!J31</f>
        <v>2.1875</v>
      </c>
      <c r="J19" s="85">
        <f>'Pattern Design'!K28/'Pattern Design'!K31</f>
        <v>2.1875</v>
      </c>
      <c r="K19" s="85">
        <f>'Pattern Design'!L28/'Pattern Design'!L31</f>
        <v>2.1875</v>
      </c>
      <c r="L19" s="85">
        <f>'Pattern Design'!M28/'Pattern Design'!M31</f>
        <v>2.1875</v>
      </c>
      <c r="M19" s="85">
        <f>'Pattern Design'!N28/'Pattern Design'!N31</f>
        <v>2.1875</v>
      </c>
      <c r="N19" s="85">
        <f>'Pattern Design'!O28/'Pattern Design'!O31</f>
        <v>2.1875</v>
      </c>
      <c r="O19" s="85">
        <f>'Pattern Design'!P28/'Pattern Design'!P31</f>
        <v>2.1875</v>
      </c>
      <c r="P19" s="85">
        <f>'Pattern Design'!Q28/'Pattern Design'!Q31</f>
        <v>2.1875</v>
      </c>
      <c r="Q19" s="85">
        <f>'Pattern Design'!R28/'Pattern Design'!R31</f>
        <v>2.1875</v>
      </c>
      <c r="R19" s="85">
        <f>'Pattern Design'!S28/'Pattern Design'!S31</f>
        <v>2.1875</v>
      </c>
      <c r="S19" s="85">
        <f>'Pattern Design'!T28/'Pattern Design'!T31</f>
        <v>2.1875</v>
      </c>
      <c r="T19" s="85">
        <f>'Pattern Design'!U28/'Pattern Design'!U31</f>
        <v>2.1875</v>
      </c>
      <c r="U19" s="85">
        <f>'Pattern Design'!V28/'Pattern Design'!V31</f>
        <v>2.1875</v>
      </c>
      <c r="V19" s="85">
        <f>'Pattern Design'!W28/'Pattern Design'!W31</f>
        <v>2.1875</v>
      </c>
      <c r="W19" s="85">
        <f>'Pattern Design'!X28/'Pattern Design'!X31</f>
        <v>2.1875</v>
      </c>
      <c r="X19" s="85">
        <f>'Pattern Design'!Y28/'Pattern Design'!Y31</f>
        <v>2.1875</v>
      </c>
      <c r="Y19" s="85">
        <f>'Pattern Design'!Z28/'Pattern Design'!Z31</f>
        <v>2.1875</v>
      </c>
      <c r="Z19" s="85">
        <f>'Pattern Design'!AA28/'Pattern Design'!AA31</f>
        <v>2.1875</v>
      </c>
      <c r="AA19" s="85">
        <f>'Pattern Design'!AB28/'Pattern Design'!AB31</f>
        <v>2.1875</v>
      </c>
      <c r="AB19" s="85">
        <f>'Pattern Design'!AC28/'Pattern Design'!AC31</f>
        <v>2.1875</v>
      </c>
      <c r="AC19" s="85">
        <f>'Pattern Design'!AD28/'Pattern Design'!AD31</f>
        <v>2.1875</v>
      </c>
      <c r="AD19" s="85">
        <f>'Pattern Design'!AE28/'Pattern Design'!AE31</f>
        <v>2.1875</v>
      </c>
      <c r="AE19" s="85">
        <f>'Pattern Design'!AF28/'Pattern Design'!AF31</f>
        <v>2.1875</v>
      </c>
      <c r="AF19" s="85">
        <f>'Pattern Design'!AG28/'Pattern Design'!AG31</f>
        <v>2.1875</v>
      </c>
      <c r="AG19" s="85">
        <f>'Pattern Design'!AH28/'Pattern Design'!AH31</f>
        <v>2.1875</v>
      </c>
      <c r="AH19" s="85">
        <f>'Pattern Design'!AI28/'Pattern Design'!AI31</f>
        <v>2.1875</v>
      </c>
      <c r="AI19" s="85">
        <f>'Pattern Design'!AJ28/'Pattern Design'!AJ31</f>
        <v>2.1875</v>
      </c>
      <c r="AJ19" s="85">
        <f>'Pattern Design'!AK28/'Pattern Design'!AK31</f>
        <v>2.1875</v>
      </c>
      <c r="AK19" s="85">
        <f>'Pattern Design'!AL28/'Pattern Design'!AL31</f>
        <v>2.1875</v>
      </c>
      <c r="AL19" s="85">
        <f>'Pattern Design'!AM28/'Pattern Design'!AM31</f>
        <v>2.1875</v>
      </c>
      <c r="AM19" s="85">
        <f>'Pattern Design'!AN28/'Pattern Design'!AN31</f>
        <v>2.1875</v>
      </c>
      <c r="AN19" s="86">
        <f>'Pattern Design'!AO28/'Pattern Design'!AO31</f>
        <v>2.1875</v>
      </c>
    </row>
    <row r="20" spans="1:40" ht="27" customHeight="1">
      <c r="A20" s="66">
        <v>5</v>
      </c>
      <c r="B20" s="84">
        <f>'Pattern Design'!C28/'Pattern Design'!C32</f>
        <v>70</v>
      </c>
      <c r="C20" s="85">
        <f>'Pattern Design'!D28/'Pattern Design'!D32</f>
        <v>70</v>
      </c>
      <c r="D20" s="85">
        <f>'Pattern Design'!E28/'Pattern Design'!E32</f>
        <v>70</v>
      </c>
      <c r="E20" s="85">
        <f>'Pattern Design'!F28/'Pattern Design'!F32</f>
        <v>70</v>
      </c>
      <c r="F20" s="85">
        <f>'Pattern Design'!G28/'Pattern Design'!G32</f>
        <v>70</v>
      </c>
      <c r="G20" s="85">
        <f>'Pattern Design'!H28/'Pattern Design'!H32</f>
        <v>70</v>
      </c>
      <c r="H20" s="85">
        <f>'Pattern Design'!I28/'Pattern Design'!I32</f>
        <v>70</v>
      </c>
      <c r="I20" s="85">
        <f>'Pattern Design'!J28/'Pattern Design'!J32</f>
        <v>70</v>
      </c>
      <c r="J20" s="85">
        <f>'Pattern Design'!K28/'Pattern Design'!K32</f>
        <v>70</v>
      </c>
      <c r="K20" s="85">
        <f>'Pattern Design'!L28/'Pattern Design'!L32</f>
        <v>70</v>
      </c>
      <c r="L20" s="85">
        <f>'Pattern Design'!M28/'Pattern Design'!M32</f>
        <v>70</v>
      </c>
      <c r="M20" s="85">
        <f>'Pattern Design'!N28/'Pattern Design'!N32</f>
        <v>70</v>
      </c>
      <c r="N20" s="85">
        <f>'Pattern Design'!O28/'Pattern Design'!O32</f>
        <v>70</v>
      </c>
      <c r="O20" s="85">
        <f>'Pattern Design'!P28/'Pattern Design'!P32</f>
        <v>70</v>
      </c>
      <c r="P20" s="85">
        <f>'Pattern Design'!Q28/'Pattern Design'!Q32</f>
        <v>70</v>
      </c>
      <c r="Q20" s="85">
        <f>'Pattern Design'!R28/'Pattern Design'!R32</f>
        <v>70</v>
      </c>
      <c r="R20" s="85">
        <f>'Pattern Design'!S28/'Pattern Design'!S32</f>
        <v>70</v>
      </c>
      <c r="S20" s="85">
        <f>'Pattern Design'!T28/'Pattern Design'!T32</f>
        <v>70</v>
      </c>
      <c r="T20" s="85">
        <f>'Pattern Design'!U28/'Pattern Design'!U32</f>
        <v>70</v>
      </c>
      <c r="U20" s="85">
        <f>'Pattern Design'!V28/'Pattern Design'!V32</f>
        <v>70</v>
      </c>
      <c r="V20" s="85">
        <f>'Pattern Design'!W28/'Pattern Design'!W32</f>
        <v>70</v>
      </c>
      <c r="W20" s="85">
        <f>'Pattern Design'!X28/'Pattern Design'!X32</f>
        <v>70</v>
      </c>
      <c r="X20" s="85">
        <f>'Pattern Design'!Y28/'Pattern Design'!Y32</f>
        <v>70</v>
      </c>
      <c r="Y20" s="85">
        <f>'Pattern Design'!Z28/'Pattern Design'!Z32</f>
        <v>70</v>
      </c>
      <c r="Z20" s="85">
        <f>'Pattern Design'!AA28/'Pattern Design'!AA32</f>
        <v>70</v>
      </c>
      <c r="AA20" s="85">
        <f>'Pattern Design'!AB28/'Pattern Design'!AB32</f>
        <v>70</v>
      </c>
      <c r="AB20" s="85">
        <f>'Pattern Design'!AC28/'Pattern Design'!AC32</f>
        <v>70</v>
      </c>
      <c r="AC20" s="85">
        <f>'Pattern Design'!AD28/'Pattern Design'!AD32</f>
        <v>70</v>
      </c>
      <c r="AD20" s="85">
        <f>'Pattern Design'!AE28/'Pattern Design'!AE32</f>
        <v>70</v>
      </c>
      <c r="AE20" s="85">
        <f>'Pattern Design'!AF28/'Pattern Design'!AF32</f>
        <v>70</v>
      </c>
      <c r="AF20" s="85">
        <f>'Pattern Design'!AG28/'Pattern Design'!AG32</f>
        <v>70</v>
      </c>
      <c r="AG20" s="85">
        <f>'Pattern Design'!AH28/'Pattern Design'!AH32</f>
        <v>70</v>
      </c>
      <c r="AH20" s="85">
        <f>'Pattern Design'!AI28/'Pattern Design'!AI32</f>
        <v>70</v>
      </c>
      <c r="AI20" s="85">
        <f>'Pattern Design'!AJ28/'Pattern Design'!AJ32</f>
        <v>70</v>
      </c>
      <c r="AJ20" s="85">
        <f>'Pattern Design'!AK28/'Pattern Design'!AK32</f>
        <v>70</v>
      </c>
      <c r="AK20" s="85">
        <f>'Pattern Design'!AL28/'Pattern Design'!AL32</f>
        <v>70</v>
      </c>
      <c r="AL20" s="85">
        <f>'Pattern Design'!AM28/'Pattern Design'!AM32</f>
        <v>70</v>
      </c>
      <c r="AM20" s="85">
        <f>'Pattern Design'!AN28/'Pattern Design'!AN32</f>
        <v>70</v>
      </c>
      <c r="AN20" s="86">
        <f>'Pattern Design'!AO28/'Pattern Design'!AO32</f>
        <v>70</v>
      </c>
    </row>
    <row r="21" spans="1:40" ht="27" customHeight="1">
      <c r="A21" s="66">
        <v>6</v>
      </c>
      <c r="B21" s="84" t="e">
        <f>'Pattern Design'!C28/'Pattern Design'!C33</f>
        <v>#DIV/0!</v>
      </c>
      <c r="C21" s="87" t="e">
        <f>'Pattern Design'!D28/'Pattern Design'!D33</f>
        <v>#DIV/0!</v>
      </c>
      <c r="D21" s="87" t="e">
        <f>'Pattern Design'!E28/'Pattern Design'!E33</f>
        <v>#DIV/0!</v>
      </c>
      <c r="E21" s="87" t="e">
        <f>'Pattern Design'!F28/'Pattern Design'!F33</f>
        <v>#DIV/0!</v>
      </c>
      <c r="F21" s="87" t="e">
        <f>'Pattern Design'!G28/'Pattern Design'!G33</f>
        <v>#DIV/0!</v>
      </c>
      <c r="G21" s="87" t="e">
        <f>'Pattern Design'!H28/'Pattern Design'!H33</f>
        <v>#DIV/0!</v>
      </c>
      <c r="H21" s="87" t="e">
        <f>'Pattern Design'!I28/'Pattern Design'!I33</f>
        <v>#DIV/0!</v>
      </c>
      <c r="I21" s="87" t="e">
        <f>'Pattern Design'!J28/'Pattern Design'!J33</f>
        <v>#DIV/0!</v>
      </c>
      <c r="J21" s="87" t="e">
        <f>'Pattern Design'!K28/'Pattern Design'!K33</f>
        <v>#DIV/0!</v>
      </c>
      <c r="K21" s="87" t="e">
        <f>'Pattern Design'!L28/'Pattern Design'!L33</f>
        <v>#DIV/0!</v>
      </c>
      <c r="L21" s="87" t="e">
        <f>'Pattern Design'!M28/'Pattern Design'!M33</f>
        <v>#DIV/0!</v>
      </c>
      <c r="M21" s="87" t="e">
        <f>'Pattern Design'!N28/'Pattern Design'!N33</f>
        <v>#DIV/0!</v>
      </c>
      <c r="N21" s="87" t="e">
        <f>'Pattern Design'!O28/'Pattern Design'!O33</f>
        <v>#DIV/0!</v>
      </c>
      <c r="O21" s="87" t="e">
        <f>'Pattern Design'!P28/'Pattern Design'!P33</f>
        <v>#DIV/0!</v>
      </c>
      <c r="P21" s="87" t="e">
        <f>'Pattern Design'!Q28/'Pattern Design'!Q33</f>
        <v>#DIV/0!</v>
      </c>
      <c r="Q21" s="87" t="e">
        <f>'Pattern Design'!R28/'Pattern Design'!R33</f>
        <v>#DIV/0!</v>
      </c>
      <c r="R21" s="87" t="e">
        <f>'Pattern Design'!S28/'Pattern Design'!S33</f>
        <v>#DIV/0!</v>
      </c>
      <c r="S21" s="87" t="e">
        <f>'Pattern Design'!T28/'Pattern Design'!T33</f>
        <v>#DIV/0!</v>
      </c>
      <c r="T21" s="87" t="e">
        <f>'Pattern Design'!U28/'Pattern Design'!U33</f>
        <v>#DIV/0!</v>
      </c>
      <c r="U21" s="87" t="e">
        <f>'Pattern Design'!V28/'Pattern Design'!V33</f>
        <v>#DIV/0!</v>
      </c>
      <c r="V21" s="87" t="e">
        <f>'Pattern Design'!W28/'Pattern Design'!W33</f>
        <v>#DIV/0!</v>
      </c>
      <c r="W21" s="87" t="e">
        <f>'Pattern Design'!X28/'Pattern Design'!X33</f>
        <v>#DIV/0!</v>
      </c>
      <c r="X21" s="87" t="e">
        <f>'Pattern Design'!Y28/'Pattern Design'!Y33</f>
        <v>#DIV/0!</v>
      </c>
      <c r="Y21" s="87" t="e">
        <f>'Pattern Design'!Z28/'Pattern Design'!Z33</f>
        <v>#DIV/0!</v>
      </c>
      <c r="Z21" s="87" t="e">
        <f>'Pattern Design'!AA28/'Pattern Design'!AA33</f>
        <v>#DIV/0!</v>
      </c>
      <c r="AA21" s="87" t="e">
        <f>'Pattern Design'!AB28/'Pattern Design'!AB33</f>
        <v>#DIV/0!</v>
      </c>
      <c r="AB21" s="87" t="e">
        <f>'Pattern Design'!AC28/'Pattern Design'!AC33</f>
        <v>#DIV/0!</v>
      </c>
      <c r="AC21" s="87" t="e">
        <f>'Pattern Design'!AD28/'Pattern Design'!AD33</f>
        <v>#DIV/0!</v>
      </c>
      <c r="AD21" s="87" t="e">
        <f>'Pattern Design'!AE28/'Pattern Design'!AE33</f>
        <v>#DIV/0!</v>
      </c>
      <c r="AE21" s="87" t="e">
        <f>'Pattern Design'!AF28/'Pattern Design'!AF33</f>
        <v>#DIV/0!</v>
      </c>
      <c r="AF21" s="87" t="e">
        <f>'Pattern Design'!AG28/'Pattern Design'!AG33</f>
        <v>#DIV/0!</v>
      </c>
      <c r="AG21" s="87" t="e">
        <f>'Pattern Design'!AH28/'Pattern Design'!AH33</f>
        <v>#DIV/0!</v>
      </c>
      <c r="AH21" s="87" t="e">
        <f>'Pattern Design'!AI28/'Pattern Design'!AI33</f>
        <v>#DIV/0!</v>
      </c>
      <c r="AI21" s="87" t="e">
        <f>'Pattern Design'!AJ28/'Pattern Design'!AJ33</f>
        <v>#DIV/0!</v>
      </c>
      <c r="AJ21" s="87" t="e">
        <f>'Pattern Design'!AK28/'Pattern Design'!AK33</f>
        <v>#DIV/0!</v>
      </c>
      <c r="AK21" s="87" t="e">
        <f>'Pattern Design'!AL28/'Pattern Design'!AL33</f>
        <v>#DIV/0!</v>
      </c>
      <c r="AL21" s="87" t="e">
        <f>'Pattern Design'!AM28/'Pattern Design'!AM33</f>
        <v>#DIV/0!</v>
      </c>
      <c r="AM21" s="87" t="e">
        <f>'Pattern Design'!AN28/'Pattern Design'!AN33</f>
        <v>#DIV/0!</v>
      </c>
      <c r="AN21" s="88" t="e">
        <f>'Pattern Design'!AO28/'Pattern Design'!AO33</f>
        <v>#DIV/0!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46" t="s">
        <v>137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 password="C51D" sheet="1" objects="1" scenarios="1"/>
  <mergeCells count="40">
    <mergeCell ref="B9:C9"/>
    <mergeCell ref="B10:C10"/>
    <mergeCell ref="B11:C11"/>
    <mergeCell ref="B5:C5"/>
    <mergeCell ref="B6:C6"/>
    <mergeCell ref="B7:C7"/>
    <mergeCell ref="B8:C8"/>
    <mergeCell ref="A27:R27"/>
    <mergeCell ref="B15:AN15"/>
    <mergeCell ref="P13:Z13"/>
    <mergeCell ref="B2:I2"/>
    <mergeCell ref="B4:C4"/>
    <mergeCell ref="D3:E3"/>
    <mergeCell ref="F3:G3"/>
    <mergeCell ref="H3:I3"/>
    <mergeCell ref="H8:I8"/>
    <mergeCell ref="H9:I9"/>
    <mergeCell ref="H11:I11"/>
    <mergeCell ref="H4:I4"/>
    <mergeCell ref="H5:I5"/>
    <mergeCell ref="H6:I6"/>
    <mergeCell ref="H7:I7"/>
    <mergeCell ref="D11:E11"/>
    <mergeCell ref="F4:G4"/>
    <mergeCell ref="F5:G5"/>
    <mergeCell ref="F6:G6"/>
    <mergeCell ref="F7:G7"/>
    <mergeCell ref="F8:G8"/>
    <mergeCell ref="F9:G9"/>
    <mergeCell ref="F10:G10"/>
    <mergeCell ref="F11:G11"/>
    <mergeCell ref="D7:E7"/>
    <mergeCell ref="D8:E8"/>
    <mergeCell ref="D9:E9"/>
    <mergeCell ref="D10:E10"/>
    <mergeCell ref="AH4:AN4"/>
    <mergeCell ref="D4:E4"/>
    <mergeCell ref="D5:E5"/>
    <mergeCell ref="D6:E6"/>
    <mergeCell ref="H10:I10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PMitchell</cp:lastModifiedBy>
  <cp:lastPrinted>2009-05-27T20:26:33Z</cp:lastPrinted>
  <dcterms:created xsi:type="dcterms:W3CDTF">2009-04-28T15:21:37Z</dcterms:created>
  <dcterms:modified xsi:type="dcterms:W3CDTF">2009-08-25T14:52:32Z</dcterms:modified>
  <cp:category/>
  <cp:version/>
  <cp:contentType/>
  <cp:contentStatus/>
</cp:coreProperties>
</file>