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760" activeTab="2"/>
  </bookViews>
  <sheets>
    <sheet name="1 квалификация" sheetId="1" r:id="rId1"/>
    <sheet name="2 квалификация" sheetId="2" r:id="rId2"/>
    <sheet name="Финал" sheetId="3" r:id="rId3"/>
  </sheets>
  <definedNames/>
  <calcPr fullCalcOnLoad="1"/>
</workbook>
</file>

<file path=xl/sharedStrings.xml><?xml version="1.0" encoding="utf-8"?>
<sst xmlns="http://schemas.openxmlformats.org/spreadsheetml/2006/main" count="176" uniqueCount="79">
  <si>
    <t>№</t>
  </si>
  <si>
    <t>Ф.И.О. участника</t>
  </si>
  <si>
    <t>Ганд.</t>
  </si>
  <si>
    <t>Сумма</t>
  </si>
  <si>
    <t>Средний</t>
  </si>
  <si>
    <t>Гаврилов Андрей</t>
  </si>
  <si>
    <t>Аитов Марат</t>
  </si>
  <si>
    <t>Копыльцова Светлана</t>
  </si>
  <si>
    <t>Волков Василий</t>
  </si>
  <si>
    <t>Девятилов Александр</t>
  </si>
  <si>
    <t>Копыльцов Константин</t>
  </si>
  <si>
    <t>Хохлов Олег</t>
  </si>
  <si>
    <t>1 квал.</t>
  </si>
  <si>
    <t>Волжанкин Юрий</t>
  </si>
  <si>
    <t>Ваншейдт Владимир</t>
  </si>
  <si>
    <t>Григорьев Сергей</t>
  </si>
  <si>
    <t>Гущин Андрей</t>
  </si>
  <si>
    <t>1-й раунд</t>
  </si>
  <si>
    <t>2-й раунд</t>
  </si>
  <si>
    <t>3-й раунд</t>
  </si>
  <si>
    <t>Финал</t>
  </si>
  <si>
    <t>2-е место -</t>
  </si>
  <si>
    <t>3-е место -</t>
  </si>
  <si>
    <t>2 квал.</t>
  </si>
  <si>
    <t>Пражак Наталья</t>
  </si>
  <si>
    <t>Кись Олеся</t>
  </si>
  <si>
    <t>Сапожников Дмитрий</t>
  </si>
  <si>
    <t>Иванов Денис</t>
  </si>
  <si>
    <t>Хачатурян Антон</t>
  </si>
  <si>
    <t>Айнутдинов Рашид</t>
  </si>
  <si>
    <t>Булгаков Евгений</t>
  </si>
  <si>
    <t>Хохлов Александр</t>
  </si>
  <si>
    <t>Шитиков Евгений</t>
  </si>
  <si>
    <t>Смоляницкий Максим</t>
  </si>
  <si>
    <t xml:space="preserve">Шар Ebonite Maxim  - </t>
  </si>
  <si>
    <r>
      <t xml:space="preserve">2-ая квалификация                </t>
    </r>
    <r>
      <rPr>
        <b/>
        <sz val="14"/>
        <color indexed="8"/>
        <rFont val="Calibri"/>
        <family val="2"/>
      </rPr>
      <t>28 марта 2013</t>
    </r>
  </si>
  <si>
    <t>Турнир “Master Of The Plastic Ball”</t>
  </si>
  <si>
    <r>
      <t xml:space="preserve">1-ая квалификация                </t>
    </r>
    <r>
      <rPr>
        <b/>
        <sz val="14"/>
        <color indexed="8"/>
        <rFont val="Calibri"/>
        <family val="2"/>
      </rPr>
      <t>21 марта 2013</t>
    </r>
  </si>
  <si>
    <t>Тюкалов Константин</t>
  </si>
  <si>
    <t>Губин Николай</t>
  </si>
  <si>
    <t>Бурнашов Иван</t>
  </si>
  <si>
    <t>Данияров Валерий</t>
  </si>
  <si>
    <t>Сердюк Алексей</t>
  </si>
  <si>
    <t>Зарецкий Сергей</t>
  </si>
  <si>
    <t>Федин Александр</t>
  </si>
  <si>
    <t>Щербаков Евгений</t>
  </si>
  <si>
    <t>Пражак Антон</t>
  </si>
  <si>
    <t>Нестеров Кирилл</t>
  </si>
  <si>
    <t>Резниченко Александр</t>
  </si>
  <si>
    <t>Мухин Александр</t>
  </si>
  <si>
    <t>Корнышов Юрий</t>
  </si>
  <si>
    <t>Исаков Иван</t>
  </si>
  <si>
    <t>Щёкин Максим</t>
  </si>
  <si>
    <t>Валов Артём</t>
  </si>
  <si>
    <t>Щёкин Вячеслав</t>
  </si>
  <si>
    <t>Левский Владислав</t>
  </si>
  <si>
    <t xml:space="preserve">MASTER OF THE PLASTIC BALL - </t>
  </si>
  <si>
    <t>Белошейкин Сергей</t>
  </si>
  <si>
    <t>Яковкин Андрей</t>
  </si>
  <si>
    <t>Бурашников Сергей</t>
  </si>
  <si>
    <t>Шишкин Павел</t>
  </si>
  <si>
    <t>Шитиков Александр</t>
  </si>
  <si>
    <t>Лешнёв Алексей</t>
  </si>
  <si>
    <t>Цеховская Елена</t>
  </si>
  <si>
    <t>-</t>
  </si>
  <si>
    <t>4-й раунд</t>
  </si>
  <si>
    <t>X6-----</t>
  </si>
  <si>
    <t>6------</t>
  </si>
  <si>
    <r>
      <t>X98999</t>
    </r>
    <r>
      <rPr>
        <b/>
        <sz val="11"/>
        <color indexed="10"/>
        <rFont val="Calibri"/>
        <family val="2"/>
      </rPr>
      <t>8</t>
    </r>
  </si>
  <si>
    <r>
      <t>998999</t>
    </r>
    <r>
      <rPr>
        <b/>
        <sz val="11"/>
        <color indexed="8"/>
        <rFont val="Calibri"/>
        <family val="2"/>
      </rPr>
      <t>6</t>
    </r>
  </si>
  <si>
    <t>9986---</t>
  </si>
  <si>
    <t>XX6----</t>
  </si>
  <si>
    <t>Roll-Off за шар</t>
  </si>
  <si>
    <t>4   Исаков И. - 224</t>
  </si>
  <si>
    <r>
      <t xml:space="preserve">3   </t>
    </r>
    <r>
      <rPr>
        <b/>
        <sz val="11"/>
        <rFont val="Calibri"/>
        <family val="2"/>
      </rPr>
      <t>Бурашников С. - 148</t>
    </r>
  </si>
  <si>
    <r>
      <t xml:space="preserve">   </t>
    </r>
    <r>
      <rPr>
        <b/>
        <sz val="12"/>
        <rFont val="Calibri"/>
        <family val="2"/>
      </rPr>
      <t>Исаков И. - 162</t>
    </r>
  </si>
  <si>
    <t xml:space="preserve">   Копыльцов К. - 174</t>
  </si>
  <si>
    <t>1   Нестеров К. - 228</t>
  </si>
  <si>
    <t>2 Копыльцов К. - 229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</si>
</sst>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10"/>
      <name val="Calibri"/>
      <family val="2"/>
    </font>
    <font>
      <i/>
      <sz val="16"/>
      <color indexed="10"/>
      <name val="Calibri"/>
      <family val="2"/>
    </font>
    <font>
      <b/>
      <i/>
      <sz val="16"/>
      <color indexed="10"/>
      <name val="Calibri"/>
      <family val="2"/>
    </font>
    <font>
      <b/>
      <i/>
      <sz val="14"/>
      <color indexed="10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8"/>
      <name val="Calibri"/>
      <family val="2"/>
    </font>
    <font>
      <b/>
      <sz val="12"/>
      <color indexed="10"/>
      <name val="Calibri"/>
      <family val="2"/>
    </font>
    <font>
      <i/>
      <sz val="12"/>
      <color indexed="10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i/>
      <sz val="11"/>
      <color rgb="FFFF0000"/>
      <name val="Calibri"/>
      <family val="2"/>
    </font>
    <font>
      <i/>
      <sz val="16"/>
      <color rgb="FFFF0000"/>
      <name val="Calibri"/>
      <family val="2"/>
    </font>
    <font>
      <b/>
      <i/>
      <sz val="16"/>
      <color rgb="FFFF0000"/>
      <name val="Calibri"/>
      <family val="2"/>
    </font>
    <font>
      <b/>
      <i/>
      <sz val="14"/>
      <color rgb="FFFF0000"/>
      <name val="Calibri"/>
      <family val="2"/>
    </font>
    <font>
      <b/>
      <sz val="18"/>
      <color theme="1"/>
      <name val="Calibri"/>
      <family val="2"/>
    </font>
    <font>
      <b/>
      <sz val="12"/>
      <color rgb="FFFF0000"/>
      <name val="Calibri"/>
      <family val="2"/>
    </font>
    <font>
      <i/>
      <sz val="12"/>
      <color rgb="FFFF0000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60" fillId="0" borderId="10" xfId="0" applyFont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60" fillId="0" borderId="11" xfId="0" applyFont="1" applyFill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60" fillId="0" borderId="14" xfId="0" applyFont="1" applyFill="1" applyBorder="1" applyAlignment="1">
      <alignment horizontal="center"/>
    </xf>
    <xf numFmtId="0" fontId="60" fillId="0" borderId="15" xfId="0" applyFont="1" applyFill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61" fillId="0" borderId="19" xfId="0" applyFont="1" applyFill="1" applyBorder="1" applyAlignment="1">
      <alignment horizontal="center"/>
    </xf>
    <xf numFmtId="0" fontId="61" fillId="0" borderId="20" xfId="0" applyFont="1" applyFill="1" applyBorder="1" applyAlignment="1">
      <alignment horizontal="center"/>
    </xf>
    <xf numFmtId="0" fontId="61" fillId="0" borderId="20" xfId="0" applyFont="1" applyBorder="1" applyAlignment="1">
      <alignment horizontal="center"/>
    </xf>
    <xf numFmtId="0" fontId="62" fillId="0" borderId="21" xfId="0" applyFont="1" applyFill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3" fillId="0" borderId="22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/>
    </xf>
    <xf numFmtId="0" fontId="63" fillId="0" borderId="24" xfId="0" applyFont="1" applyBorder="1" applyAlignment="1">
      <alignment horizontal="center"/>
    </xf>
    <xf numFmtId="0" fontId="63" fillId="0" borderId="24" xfId="0" applyFont="1" applyFill="1" applyBorder="1" applyAlignment="1">
      <alignment horizontal="center"/>
    </xf>
    <xf numFmtId="0" fontId="63" fillId="0" borderId="25" xfId="0" applyFont="1" applyBorder="1" applyAlignment="1">
      <alignment horizontal="center"/>
    </xf>
    <xf numFmtId="0" fontId="60" fillId="0" borderId="12" xfId="0" applyFont="1" applyFill="1" applyBorder="1" applyAlignment="1">
      <alignment horizontal="center"/>
    </xf>
    <xf numFmtId="2" fontId="60" fillId="0" borderId="26" xfId="0" applyNumberFormat="1" applyFont="1" applyBorder="1" applyAlignment="1">
      <alignment horizontal="center"/>
    </xf>
    <xf numFmtId="2" fontId="60" fillId="0" borderId="27" xfId="0" applyNumberFormat="1" applyFont="1" applyBorder="1" applyAlignment="1">
      <alignment horizontal="center"/>
    </xf>
    <xf numFmtId="2" fontId="60" fillId="0" borderId="28" xfId="0" applyNumberFormat="1" applyFont="1" applyBorder="1" applyAlignment="1">
      <alignment horizontal="center"/>
    </xf>
    <xf numFmtId="0" fontId="60" fillId="0" borderId="20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4" fillId="0" borderId="17" xfId="0" applyFont="1" applyBorder="1" applyAlignment="1">
      <alignment horizontal="center"/>
    </xf>
    <xf numFmtId="0" fontId="64" fillId="0" borderId="17" xfId="0" applyFont="1" applyFill="1" applyBorder="1" applyAlignment="1">
      <alignment horizontal="center"/>
    </xf>
    <xf numFmtId="0" fontId="64" fillId="0" borderId="18" xfId="0" applyFont="1" applyFill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6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" fontId="67" fillId="0" borderId="22" xfId="0" applyNumberFormat="1" applyFont="1" applyBorder="1" applyAlignment="1">
      <alignment horizontal="center" vertical="center"/>
    </xf>
    <xf numFmtId="0" fontId="64" fillId="0" borderId="29" xfId="0" applyFont="1" applyFill="1" applyBorder="1" applyAlignment="1">
      <alignment horizontal="center"/>
    </xf>
    <xf numFmtId="0" fontId="60" fillId="0" borderId="30" xfId="0" applyFont="1" applyFill="1" applyBorder="1" applyAlignment="1">
      <alignment horizontal="center"/>
    </xf>
    <xf numFmtId="0" fontId="60" fillId="0" borderId="31" xfId="0" applyFont="1" applyFill="1" applyBorder="1" applyAlignment="1">
      <alignment horizontal="center"/>
    </xf>
    <xf numFmtId="0" fontId="61" fillId="0" borderId="32" xfId="0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68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9" fontId="0" fillId="0" borderId="10" xfId="0" applyNumberFormat="1" applyBorder="1" applyAlignment="1">
      <alignment horizontal="center"/>
    </xf>
    <xf numFmtId="0" fontId="63" fillId="0" borderId="0" xfId="0" applyFont="1" applyBorder="1" applyAlignment="1">
      <alignment/>
    </xf>
    <xf numFmtId="0" fontId="0" fillId="0" borderId="35" xfId="0" applyBorder="1" applyAlignment="1">
      <alignment/>
    </xf>
    <xf numFmtId="0" fontId="0" fillId="0" borderId="32" xfId="0" applyBorder="1" applyAlignment="1">
      <alignment/>
    </xf>
    <xf numFmtId="0" fontId="7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1" fontId="74" fillId="0" borderId="16" xfId="0" applyNumberFormat="1" applyFont="1" applyBorder="1" applyAlignment="1">
      <alignment horizontal="center"/>
    </xf>
    <xf numFmtId="164" fontId="35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center"/>
    </xf>
    <xf numFmtId="0" fontId="35" fillId="0" borderId="0" xfId="0" applyFont="1" applyBorder="1" applyAlignment="1">
      <alignment/>
    </xf>
    <xf numFmtId="16" fontId="5" fillId="0" borderId="22" xfId="0" applyNumberFormat="1" applyFont="1" applyBorder="1" applyAlignment="1">
      <alignment horizontal="center" vertical="center"/>
    </xf>
    <xf numFmtId="0" fontId="37" fillId="0" borderId="22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60" fillId="0" borderId="19" xfId="0" applyFont="1" applyFill="1" applyBorder="1" applyAlignment="1">
      <alignment horizontal="center"/>
    </xf>
    <xf numFmtId="0" fontId="60" fillId="0" borderId="20" xfId="0" applyFont="1" applyFill="1" applyBorder="1" applyAlignment="1">
      <alignment horizontal="center"/>
    </xf>
    <xf numFmtId="0" fontId="60" fillId="0" borderId="3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74" fillId="0" borderId="18" xfId="0" applyNumberFormat="1" applyFont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0" fontId="60" fillId="33" borderId="17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0" fontId="61" fillId="33" borderId="20" xfId="0" applyFont="1" applyFill="1" applyBorder="1" applyAlignment="1">
      <alignment horizontal="center"/>
    </xf>
    <xf numFmtId="1" fontId="74" fillId="33" borderId="16" xfId="0" applyNumberFormat="1" applyFont="1" applyFill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75" fillId="0" borderId="19" xfId="0" applyFont="1" applyBorder="1" applyAlignment="1">
      <alignment/>
    </xf>
    <xf numFmtId="0" fontId="75" fillId="0" borderId="33" xfId="0" applyFont="1" applyBorder="1" applyAlignment="1">
      <alignment horizontal="left"/>
    </xf>
    <xf numFmtId="0" fontId="67" fillId="0" borderId="35" xfId="0" applyFont="1" applyBorder="1" applyAlignment="1">
      <alignment/>
    </xf>
    <xf numFmtId="0" fontId="73" fillId="0" borderId="0" xfId="0" applyFont="1" applyBorder="1" applyAlignment="1">
      <alignment/>
    </xf>
    <xf numFmtId="0" fontId="76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0" fillId="0" borderId="29" xfId="0" applyFont="1" applyBorder="1" applyAlignment="1">
      <alignment horizontal="center"/>
    </xf>
    <xf numFmtId="0" fontId="60" fillId="0" borderId="32" xfId="0" applyFont="1" applyFill="1" applyBorder="1" applyAlignment="1">
      <alignment horizontal="center"/>
    </xf>
    <xf numFmtId="0" fontId="64" fillId="0" borderId="29" xfId="0" applyFont="1" applyBorder="1" applyAlignment="1">
      <alignment horizontal="center"/>
    </xf>
    <xf numFmtId="0" fontId="60" fillId="0" borderId="30" xfId="0" applyFont="1" applyBorder="1" applyAlignment="1">
      <alignment horizontal="center"/>
    </xf>
    <xf numFmtId="0" fontId="60" fillId="0" borderId="31" xfId="0" applyFont="1" applyBorder="1" applyAlignment="1">
      <alignment horizontal="center"/>
    </xf>
    <xf numFmtId="0" fontId="60" fillId="0" borderId="3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1" fillId="0" borderId="36" xfId="0" applyFont="1" applyFill="1" applyBorder="1" applyAlignment="1">
      <alignment horizontal="center"/>
    </xf>
    <xf numFmtId="164" fontId="61" fillId="0" borderId="0" xfId="0" applyNumberFormat="1" applyFont="1" applyBorder="1" applyAlignment="1">
      <alignment/>
    </xf>
    <xf numFmtId="0" fontId="67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61" fillId="0" borderId="32" xfId="0" applyFont="1" applyBorder="1" applyAlignment="1">
      <alignment horizontal="center"/>
    </xf>
    <xf numFmtId="0" fontId="69" fillId="0" borderId="21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33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16" xfId="0" applyFont="1" applyFill="1" applyBorder="1" applyAlignment="1">
      <alignment horizontal="center"/>
    </xf>
    <xf numFmtId="0" fontId="60" fillId="0" borderId="17" xfId="0" applyFont="1" applyFill="1" applyBorder="1" applyAlignment="1">
      <alignment horizontal="center"/>
    </xf>
    <xf numFmtId="0" fontId="60" fillId="0" borderId="29" xfId="0" applyFont="1" applyFill="1" applyBorder="1" applyAlignment="1">
      <alignment horizontal="center"/>
    </xf>
    <xf numFmtId="0" fontId="60" fillId="0" borderId="18" xfId="0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22" xfId="0" applyFont="1" applyBorder="1" applyAlignment="1">
      <alignment horizontal="center" vertical="center"/>
    </xf>
    <xf numFmtId="0" fontId="61" fillId="33" borderId="17" xfId="0" applyFont="1" applyFill="1" applyBorder="1" applyAlignment="1">
      <alignment horizontal="center"/>
    </xf>
    <xf numFmtId="0" fontId="61" fillId="0" borderId="17" xfId="0" applyFont="1" applyBorder="1" applyAlignment="1">
      <alignment horizontal="center"/>
    </xf>
    <xf numFmtId="164" fontId="42" fillId="0" borderId="0" xfId="0" applyNumberFormat="1" applyFont="1" applyBorder="1" applyAlignment="1">
      <alignment/>
    </xf>
    <xf numFmtId="0" fontId="37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33" borderId="17" xfId="0" applyFont="1" applyFill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7" fillId="0" borderId="22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1" fillId="33" borderId="16" xfId="0" applyFont="1" applyFill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68" fillId="0" borderId="0" xfId="0" applyFont="1" applyBorder="1" applyAlignment="1">
      <alignment horizontal="left"/>
    </xf>
    <xf numFmtId="0" fontId="68" fillId="0" borderId="34" xfId="0" applyFont="1" applyFill="1" applyBorder="1" applyAlignment="1">
      <alignment horizontal="left"/>
    </xf>
    <xf numFmtId="0" fontId="68" fillId="0" borderId="33" xfId="0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49" fontId="0" fillId="0" borderId="14" xfId="0" applyNumberFormat="1" applyFont="1" applyBorder="1" applyAlignment="1">
      <alignment/>
    </xf>
    <xf numFmtId="49" fontId="0" fillId="0" borderId="20" xfId="0" applyNumberFormat="1" applyBorder="1" applyAlignment="1">
      <alignment/>
    </xf>
    <xf numFmtId="0" fontId="58" fillId="0" borderId="10" xfId="0" applyFont="1" applyBorder="1" applyAlignment="1">
      <alignment/>
    </xf>
    <xf numFmtId="0" fontId="68" fillId="0" borderId="10" xfId="0" applyFont="1" applyBorder="1" applyAlignment="1">
      <alignment/>
    </xf>
    <xf numFmtId="0" fontId="0" fillId="0" borderId="14" xfId="0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3" fillId="0" borderId="33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A3" sqref="A3:K3"/>
    </sheetView>
  </sheetViews>
  <sheetFormatPr defaultColWidth="9.140625" defaultRowHeight="15"/>
  <cols>
    <col min="1" max="1" width="4.140625" style="36" customWidth="1"/>
    <col min="2" max="2" width="33.140625" style="1" customWidth="1"/>
    <col min="3" max="8" width="6.57421875" style="1" customWidth="1"/>
    <col min="9" max="9" width="5.140625" style="1" customWidth="1"/>
    <col min="10" max="10" width="11.57421875" style="66" customWidth="1"/>
    <col min="11" max="11" width="11.28125" style="1" customWidth="1"/>
    <col min="12" max="16384" width="9.140625" style="1" customWidth="1"/>
  </cols>
  <sheetData>
    <row r="1" spans="1:11" s="34" customFormat="1" ht="26.25">
      <c r="A1" s="148" t="s">
        <v>36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0" ht="15">
      <c r="A2" s="1"/>
      <c r="I2" s="2"/>
      <c r="J2" s="64"/>
    </row>
    <row r="3" spans="1:11" s="35" customFormat="1" ht="21">
      <c r="A3" s="149" t="s">
        <v>37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s="35" customFormat="1" ht="21">
      <c r="A4" s="33"/>
      <c r="B4" s="33"/>
      <c r="C4" s="33"/>
      <c r="D4" s="33"/>
      <c r="E4" s="33"/>
      <c r="F4" s="33"/>
      <c r="G4" s="33"/>
      <c r="H4" s="33"/>
      <c r="I4" s="33"/>
      <c r="J4" s="65"/>
      <c r="K4" s="33"/>
    </row>
    <row r="5" ht="15.75" thickBot="1"/>
    <row r="6" spans="1:11" s="36" customFormat="1" ht="19.5" thickBot="1">
      <c r="A6" s="18" t="s">
        <v>0</v>
      </c>
      <c r="B6" s="19" t="s">
        <v>1</v>
      </c>
      <c r="C6" s="20">
        <v>1</v>
      </c>
      <c r="D6" s="21">
        <v>2</v>
      </c>
      <c r="E6" s="21">
        <v>3</v>
      </c>
      <c r="F6" s="22">
        <v>4</v>
      </c>
      <c r="G6" s="22">
        <v>5</v>
      </c>
      <c r="H6" s="22">
        <v>6</v>
      </c>
      <c r="I6" s="17" t="s">
        <v>2</v>
      </c>
      <c r="J6" s="68" t="s">
        <v>3</v>
      </c>
      <c r="K6" s="23" t="s">
        <v>4</v>
      </c>
    </row>
    <row r="7" spans="1:11" ht="25.5" customHeight="1">
      <c r="A7" s="11">
        <v>1</v>
      </c>
      <c r="B7" s="29" t="s">
        <v>24</v>
      </c>
      <c r="C7" s="7">
        <v>145</v>
      </c>
      <c r="D7" s="6">
        <v>199</v>
      </c>
      <c r="E7" s="24">
        <v>153</v>
      </c>
      <c r="F7" s="24">
        <v>222</v>
      </c>
      <c r="G7" s="24">
        <v>150</v>
      </c>
      <c r="H7" s="24">
        <v>245</v>
      </c>
      <c r="I7" s="72">
        <v>48</v>
      </c>
      <c r="J7" s="69">
        <f aca="true" t="shared" si="0" ref="J7:J52">SUM(C7:I7)</f>
        <v>1162</v>
      </c>
      <c r="K7" s="25">
        <f aca="true" t="shared" si="1" ref="K7:K50">J7/6</f>
        <v>193.66666666666666</v>
      </c>
    </row>
    <row r="8" spans="1:11" ht="25.5" customHeight="1">
      <c r="A8" s="12">
        <v>2</v>
      </c>
      <c r="B8" s="31" t="s">
        <v>10</v>
      </c>
      <c r="C8" s="9">
        <v>201</v>
      </c>
      <c r="D8" s="4">
        <v>214</v>
      </c>
      <c r="E8" s="4">
        <v>175</v>
      </c>
      <c r="F8" s="4">
        <v>174</v>
      </c>
      <c r="G8" s="4">
        <v>175</v>
      </c>
      <c r="H8" s="4">
        <v>185</v>
      </c>
      <c r="I8" s="28"/>
      <c r="J8" s="70">
        <f t="shared" si="0"/>
        <v>1124</v>
      </c>
      <c r="K8" s="26">
        <f t="shared" si="1"/>
        <v>187.33333333333334</v>
      </c>
    </row>
    <row r="9" spans="1:11" ht="25.5" customHeight="1">
      <c r="A9" s="12">
        <v>3</v>
      </c>
      <c r="B9" s="31" t="s">
        <v>8</v>
      </c>
      <c r="C9" s="9">
        <v>177</v>
      </c>
      <c r="D9" s="4">
        <v>201</v>
      </c>
      <c r="E9" s="4">
        <v>169</v>
      </c>
      <c r="F9" s="4">
        <v>215</v>
      </c>
      <c r="G9" s="4">
        <v>166</v>
      </c>
      <c r="H9" s="4">
        <v>174</v>
      </c>
      <c r="I9" s="73">
        <v>-48</v>
      </c>
      <c r="J9" s="70">
        <f t="shared" si="0"/>
        <v>1054</v>
      </c>
      <c r="K9" s="26">
        <f t="shared" si="1"/>
        <v>175.66666666666666</v>
      </c>
    </row>
    <row r="10" spans="1:11" ht="25.5" customHeight="1">
      <c r="A10" s="12">
        <v>4</v>
      </c>
      <c r="B10" s="31" t="s">
        <v>59</v>
      </c>
      <c r="C10" s="9">
        <v>194</v>
      </c>
      <c r="D10" s="4">
        <v>167</v>
      </c>
      <c r="E10" s="4">
        <v>183</v>
      </c>
      <c r="F10" s="4">
        <v>179</v>
      </c>
      <c r="G10" s="4">
        <v>231</v>
      </c>
      <c r="H10" s="4">
        <v>146</v>
      </c>
      <c r="I10" s="73"/>
      <c r="J10" s="70">
        <f t="shared" si="0"/>
        <v>1100</v>
      </c>
      <c r="K10" s="26">
        <f t="shared" si="1"/>
        <v>183.33333333333334</v>
      </c>
    </row>
    <row r="11" spans="1:11" ht="25.5" customHeight="1">
      <c r="A11" s="12">
        <v>5</v>
      </c>
      <c r="B11" s="30" t="s">
        <v>48</v>
      </c>
      <c r="C11" s="8">
        <v>204</v>
      </c>
      <c r="D11" s="3">
        <v>180</v>
      </c>
      <c r="E11" s="4">
        <v>159</v>
      </c>
      <c r="F11" s="4">
        <v>182</v>
      </c>
      <c r="G11" s="4">
        <v>193</v>
      </c>
      <c r="H11" s="4">
        <v>193</v>
      </c>
      <c r="I11" s="73">
        <v>-24</v>
      </c>
      <c r="J11" s="70">
        <f t="shared" si="0"/>
        <v>1087</v>
      </c>
      <c r="K11" s="26">
        <f t="shared" si="1"/>
        <v>181.16666666666666</v>
      </c>
    </row>
    <row r="12" spans="1:11" ht="25.5" customHeight="1">
      <c r="A12" s="11">
        <v>6</v>
      </c>
      <c r="B12" s="31" t="s">
        <v>58</v>
      </c>
      <c r="C12" s="9">
        <v>174</v>
      </c>
      <c r="D12" s="4">
        <v>160</v>
      </c>
      <c r="E12" s="4">
        <v>186</v>
      </c>
      <c r="F12" s="4">
        <v>168</v>
      </c>
      <c r="G12" s="4">
        <v>189</v>
      </c>
      <c r="H12" s="4">
        <v>201</v>
      </c>
      <c r="I12" s="73"/>
      <c r="J12" s="70">
        <f t="shared" si="0"/>
        <v>1078</v>
      </c>
      <c r="K12" s="26">
        <f t="shared" si="1"/>
        <v>179.66666666666666</v>
      </c>
    </row>
    <row r="13" spans="1:11" ht="25.5" customHeight="1">
      <c r="A13" s="12">
        <v>7</v>
      </c>
      <c r="B13" s="31" t="s">
        <v>11</v>
      </c>
      <c r="C13" s="9">
        <v>188</v>
      </c>
      <c r="D13" s="4">
        <v>190</v>
      </c>
      <c r="E13" s="4">
        <v>163</v>
      </c>
      <c r="F13" s="4">
        <v>160</v>
      </c>
      <c r="G13" s="4">
        <v>196</v>
      </c>
      <c r="H13" s="4">
        <v>180</v>
      </c>
      <c r="I13" s="73"/>
      <c r="J13" s="70">
        <f t="shared" si="0"/>
        <v>1077</v>
      </c>
      <c r="K13" s="26">
        <f t="shared" si="1"/>
        <v>179.5</v>
      </c>
    </row>
    <row r="14" spans="1:11" ht="25.5" customHeight="1">
      <c r="A14" s="12">
        <v>8</v>
      </c>
      <c r="B14" s="31" t="s">
        <v>9</v>
      </c>
      <c r="C14" s="9">
        <v>187</v>
      </c>
      <c r="D14" s="4">
        <v>168</v>
      </c>
      <c r="E14" s="4">
        <v>159</v>
      </c>
      <c r="F14" s="4">
        <v>170</v>
      </c>
      <c r="G14" s="4">
        <v>201</v>
      </c>
      <c r="H14" s="4">
        <v>209</v>
      </c>
      <c r="I14" s="73">
        <v>-24</v>
      </c>
      <c r="J14" s="70">
        <f t="shared" si="0"/>
        <v>1070</v>
      </c>
      <c r="K14" s="26">
        <f t="shared" si="1"/>
        <v>178.33333333333334</v>
      </c>
    </row>
    <row r="15" spans="1:11" ht="25.5" customHeight="1">
      <c r="A15" s="12">
        <v>9</v>
      </c>
      <c r="B15" s="31" t="s">
        <v>7</v>
      </c>
      <c r="C15" s="9">
        <v>154</v>
      </c>
      <c r="D15" s="4">
        <v>167</v>
      </c>
      <c r="E15" s="4">
        <v>175</v>
      </c>
      <c r="F15" s="4">
        <v>159</v>
      </c>
      <c r="G15" s="4">
        <v>168</v>
      </c>
      <c r="H15" s="4">
        <v>181</v>
      </c>
      <c r="I15" s="28">
        <v>48</v>
      </c>
      <c r="J15" s="70">
        <f t="shared" si="0"/>
        <v>1052</v>
      </c>
      <c r="K15" s="26">
        <f t="shared" si="1"/>
        <v>175.33333333333334</v>
      </c>
    </row>
    <row r="16" spans="1:11" ht="25.5" customHeight="1">
      <c r="A16" s="12">
        <v>10</v>
      </c>
      <c r="B16" s="31" t="s">
        <v>54</v>
      </c>
      <c r="C16" s="9">
        <v>166</v>
      </c>
      <c r="D16" s="4">
        <v>204</v>
      </c>
      <c r="E16" s="4">
        <v>172</v>
      </c>
      <c r="F16" s="4">
        <v>157</v>
      </c>
      <c r="G16" s="4">
        <v>183</v>
      </c>
      <c r="H16" s="4">
        <v>163</v>
      </c>
      <c r="I16" s="73"/>
      <c r="J16" s="70">
        <f t="shared" si="0"/>
        <v>1045</v>
      </c>
      <c r="K16" s="26">
        <f t="shared" si="1"/>
        <v>174.16666666666666</v>
      </c>
    </row>
    <row r="17" spans="1:11" ht="25.5" customHeight="1">
      <c r="A17" s="11">
        <v>11</v>
      </c>
      <c r="B17" s="31" t="s">
        <v>29</v>
      </c>
      <c r="C17" s="9">
        <v>157</v>
      </c>
      <c r="D17" s="4">
        <v>156</v>
      </c>
      <c r="E17" s="4">
        <v>235</v>
      </c>
      <c r="F17" s="4">
        <v>175</v>
      </c>
      <c r="G17" s="4">
        <v>140</v>
      </c>
      <c r="H17" s="4">
        <v>178</v>
      </c>
      <c r="I17" s="73"/>
      <c r="J17" s="70">
        <f t="shared" si="0"/>
        <v>1041</v>
      </c>
      <c r="K17" s="26">
        <f t="shared" si="1"/>
        <v>173.5</v>
      </c>
    </row>
    <row r="18" spans="1:11" ht="25.5" customHeight="1">
      <c r="A18" s="12">
        <v>12</v>
      </c>
      <c r="B18" s="31" t="s">
        <v>47</v>
      </c>
      <c r="C18" s="9">
        <v>158</v>
      </c>
      <c r="D18" s="4">
        <v>169</v>
      </c>
      <c r="E18" s="4">
        <v>180</v>
      </c>
      <c r="F18" s="4">
        <v>165</v>
      </c>
      <c r="G18" s="4">
        <v>184</v>
      </c>
      <c r="H18" s="4">
        <v>181</v>
      </c>
      <c r="I18" s="28"/>
      <c r="J18" s="70">
        <f t="shared" si="0"/>
        <v>1037</v>
      </c>
      <c r="K18" s="26">
        <f t="shared" si="1"/>
        <v>172.83333333333334</v>
      </c>
    </row>
    <row r="19" spans="1:11" ht="25.5" customHeight="1">
      <c r="A19" s="12">
        <v>13</v>
      </c>
      <c r="B19" s="31" t="s">
        <v>41</v>
      </c>
      <c r="C19" s="9">
        <v>161</v>
      </c>
      <c r="D19" s="4">
        <v>189</v>
      </c>
      <c r="E19" s="4">
        <v>182</v>
      </c>
      <c r="F19" s="4">
        <v>146</v>
      </c>
      <c r="G19" s="4">
        <v>191</v>
      </c>
      <c r="H19" s="4">
        <v>165</v>
      </c>
      <c r="I19" s="28"/>
      <c r="J19" s="70">
        <f t="shared" si="0"/>
        <v>1034</v>
      </c>
      <c r="K19" s="26">
        <f t="shared" si="1"/>
        <v>172.33333333333334</v>
      </c>
    </row>
    <row r="20" spans="1:11" ht="25.5" customHeight="1">
      <c r="A20" s="12">
        <v>14</v>
      </c>
      <c r="B20" s="30" t="s">
        <v>51</v>
      </c>
      <c r="C20" s="8">
        <v>159</v>
      </c>
      <c r="D20" s="3">
        <v>191</v>
      </c>
      <c r="E20" s="4">
        <v>162</v>
      </c>
      <c r="F20" s="4">
        <v>163</v>
      </c>
      <c r="G20" s="4">
        <v>152</v>
      </c>
      <c r="H20" s="4">
        <v>202</v>
      </c>
      <c r="I20" s="73"/>
      <c r="J20" s="70">
        <f t="shared" si="0"/>
        <v>1029</v>
      </c>
      <c r="K20" s="26">
        <f t="shared" si="1"/>
        <v>171.5</v>
      </c>
    </row>
    <row r="21" spans="1:11" ht="25.5" customHeight="1">
      <c r="A21" s="12">
        <v>15</v>
      </c>
      <c r="B21" s="31" t="s">
        <v>6</v>
      </c>
      <c r="C21" s="9">
        <v>163</v>
      </c>
      <c r="D21" s="4">
        <v>212</v>
      </c>
      <c r="E21" s="4">
        <v>183</v>
      </c>
      <c r="F21" s="4">
        <v>158</v>
      </c>
      <c r="G21" s="4">
        <v>166</v>
      </c>
      <c r="H21" s="4">
        <v>146</v>
      </c>
      <c r="I21" s="73"/>
      <c r="J21" s="70">
        <f t="shared" si="0"/>
        <v>1028</v>
      </c>
      <c r="K21" s="26">
        <f t="shared" si="1"/>
        <v>171.33333333333334</v>
      </c>
    </row>
    <row r="22" spans="1:11" ht="25.5" customHeight="1">
      <c r="A22" s="11">
        <v>16</v>
      </c>
      <c r="B22" s="31" t="s">
        <v>13</v>
      </c>
      <c r="C22" s="9">
        <v>202</v>
      </c>
      <c r="D22" s="4">
        <v>202</v>
      </c>
      <c r="E22" s="4">
        <v>139</v>
      </c>
      <c r="F22" s="4">
        <v>169</v>
      </c>
      <c r="G22" s="4">
        <v>147</v>
      </c>
      <c r="H22" s="4">
        <v>163</v>
      </c>
      <c r="I22" s="28"/>
      <c r="J22" s="70">
        <f t="shared" si="0"/>
        <v>1022</v>
      </c>
      <c r="K22" s="26">
        <f t="shared" si="1"/>
        <v>170.33333333333334</v>
      </c>
    </row>
    <row r="23" spans="1:11" ht="25.5" customHeight="1">
      <c r="A23" s="12">
        <v>17</v>
      </c>
      <c r="B23" s="31" t="s">
        <v>5</v>
      </c>
      <c r="C23" s="9">
        <v>174</v>
      </c>
      <c r="D23" s="4">
        <v>166</v>
      </c>
      <c r="E23" s="4">
        <v>184</v>
      </c>
      <c r="F23" s="4">
        <v>169</v>
      </c>
      <c r="G23" s="4">
        <v>162</v>
      </c>
      <c r="H23" s="4">
        <v>165</v>
      </c>
      <c r="I23" s="73"/>
      <c r="J23" s="70">
        <f t="shared" si="0"/>
        <v>1020</v>
      </c>
      <c r="K23" s="26">
        <f t="shared" si="1"/>
        <v>170</v>
      </c>
    </row>
    <row r="24" spans="1:11" ht="25.5" customHeight="1">
      <c r="A24" s="12">
        <v>18</v>
      </c>
      <c r="B24" s="31" t="s">
        <v>25</v>
      </c>
      <c r="C24" s="9">
        <v>180</v>
      </c>
      <c r="D24" s="4">
        <v>153</v>
      </c>
      <c r="E24" s="4">
        <v>131</v>
      </c>
      <c r="F24" s="4">
        <v>147</v>
      </c>
      <c r="G24" s="4">
        <v>142</v>
      </c>
      <c r="H24" s="4">
        <v>206</v>
      </c>
      <c r="I24" s="73">
        <v>48</v>
      </c>
      <c r="J24" s="70">
        <f t="shared" si="0"/>
        <v>1007</v>
      </c>
      <c r="K24" s="26">
        <f t="shared" si="1"/>
        <v>167.83333333333334</v>
      </c>
    </row>
    <row r="25" spans="1:11" ht="25.5" customHeight="1">
      <c r="A25" s="12">
        <v>19</v>
      </c>
      <c r="B25" s="31" t="s">
        <v>31</v>
      </c>
      <c r="C25" s="9">
        <v>205</v>
      </c>
      <c r="D25" s="4">
        <v>165</v>
      </c>
      <c r="E25" s="4">
        <v>171</v>
      </c>
      <c r="F25" s="4">
        <v>187</v>
      </c>
      <c r="G25" s="4">
        <v>162</v>
      </c>
      <c r="H25" s="4">
        <v>158</v>
      </c>
      <c r="I25" s="73">
        <v>-48</v>
      </c>
      <c r="J25" s="70">
        <f t="shared" si="0"/>
        <v>1000</v>
      </c>
      <c r="K25" s="26">
        <f t="shared" si="1"/>
        <v>166.66666666666666</v>
      </c>
    </row>
    <row r="26" spans="1:11" ht="25.5" customHeight="1">
      <c r="A26" s="12">
        <v>20</v>
      </c>
      <c r="B26" s="31" t="s">
        <v>40</v>
      </c>
      <c r="C26" s="9">
        <v>135</v>
      </c>
      <c r="D26" s="4">
        <v>202</v>
      </c>
      <c r="E26" s="4">
        <v>181</v>
      </c>
      <c r="F26" s="4">
        <v>149</v>
      </c>
      <c r="G26" s="4">
        <v>176</v>
      </c>
      <c r="H26" s="4">
        <v>155</v>
      </c>
      <c r="I26" s="73"/>
      <c r="J26" s="70">
        <f t="shared" si="0"/>
        <v>998</v>
      </c>
      <c r="K26" s="26">
        <f t="shared" si="1"/>
        <v>166.33333333333334</v>
      </c>
    </row>
    <row r="27" spans="1:11" ht="25.5" customHeight="1">
      <c r="A27" s="11">
        <v>21</v>
      </c>
      <c r="B27" s="31" t="s">
        <v>16</v>
      </c>
      <c r="C27" s="9">
        <v>149</v>
      </c>
      <c r="D27" s="4">
        <v>150</v>
      </c>
      <c r="E27" s="4">
        <v>201</v>
      </c>
      <c r="F27" s="4">
        <v>180</v>
      </c>
      <c r="G27" s="4">
        <v>168</v>
      </c>
      <c r="H27" s="4">
        <v>148</v>
      </c>
      <c r="I27" s="28"/>
      <c r="J27" s="70">
        <f t="shared" si="0"/>
        <v>996</v>
      </c>
      <c r="K27" s="26">
        <f t="shared" si="1"/>
        <v>166</v>
      </c>
    </row>
    <row r="28" spans="1:11" ht="25.5" customHeight="1">
      <c r="A28" s="12">
        <v>22</v>
      </c>
      <c r="B28" s="31" t="s">
        <v>50</v>
      </c>
      <c r="C28" s="9">
        <v>165</v>
      </c>
      <c r="D28" s="4">
        <v>165</v>
      </c>
      <c r="E28" s="4">
        <v>169</v>
      </c>
      <c r="F28" s="4">
        <v>160</v>
      </c>
      <c r="G28" s="4">
        <v>171</v>
      </c>
      <c r="H28" s="4">
        <v>163</v>
      </c>
      <c r="I28" s="28"/>
      <c r="J28" s="70">
        <f t="shared" si="0"/>
        <v>993</v>
      </c>
      <c r="K28" s="26">
        <f t="shared" si="1"/>
        <v>165.5</v>
      </c>
    </row>
    <row r="29" spans="1:11" ht="25.5" customHeight="1">
      <c r="A29" s="12">
        <v>23</v>
      </c>
      <c r="B29" s="31" t="s">
        <v>52</v>
      </c>
      <c r="C29" s="9">
        <v>166</v>
      </c>
      <c r="D29" s="4">
        <v>147</v>
      </c>
      <c r="E29" s="4">
        <v>169</v>
      </c>
      <c r="F29" s="4">
        <v>166</v>
      </c>
      <c r="G29" s="4">
        <v>173</v>
      </c>
      <c r="H29" s="4">
        <v>156</v>
      </c>
      <c r="I29" s="73"/>
      <c r="J29" s="70">
        <f t="shared" si="0"/>
        <v>977</v>
      </c>
      <c r="K29" s="26">
        <f t="shared" si="1"/>
        <v>162.83333333333334</v>
      </c>
    </row>
    <row r="30" spans="1:11" ht="25.5" customHeight="1">
      <c r="A30" s="12">
        <v>24</v>
      </c>
      <c r="B30" s="31" t="s">
        <v>45</v>
      </c>
      <c r="C30" s="9">
        <v>162</v>
      </c>
      <c r="D30" s="4">
        <v>161</v>
      </c>
      <c r="E30" s="4">
        <v>145</v>
      </c>
      <c r="F30" s="4">
        <v>145</v>
      </c>
      <c r="G30" s="4">
        <v>205</v>
      </c>
      <c r="H30" s="4">
        <v>157</v>
      </c>
      <c r="I30" s="73"/>
      <c r="J30" s="70">
        <f t="shared" si="0"/>
        <v>975</v>
      </c>
      <c r="K30" s="26">
        <f t="shared" si="1"/>
        <v>162.5</v>
      </c>
    </row>
    <row r="31" spans="1:11" ht="25.5" customHeight="1">
      <c r="A31" s="12">
        <v>25</v>
      </c>
      <c r="B31" s="31" t="s">
        <v>43</v>
      </c>
      <c r="C31" s="9">
        <v>151</v>
      </c>
      <c r="D31" s="4">
        <v>155</v>
      </c>
      <c r="E31" s="4">
        <v>164</v>
      </c>
      <c r="F31" s="4">
        <v>153</v>
      </c>
      <c r="G31" s="4">
        <v>177</v>
      </c>
      <c r="H31" s="4">
        <v>166</v>
      </c>
      <c r="I31" s="73"/>
      <c r="J31" s="70">
        <f t="shared" si="0"/>
        <v>966</v>
      </c>
      <c r="K31" s="26">
        <f t="shared" si="1"/>
        <v>161</v>
      </c>
    </row>
    <row r="32" spans="1:11" ht="25.5" customHeight="1">
      <c r="A32" s="11">
        <v>26</v>
      </c>
      <c r="B32" s="31" t="s">
        <v>27</v>
      </c>
      <c r="C32" s="9">
        <v>134</v>
      </c>
      <c r="D32" s="4">
        <v>157</v>
      </c>
      <c r="E32" s="4">
        <v>123</v>
      </c>
      <c r="F32" s="4">
        <v>167</v>
      </c>
      <c r="G32" s="4">
        <v>194</v>
      </c>
      <c r="H32" s="4">
        <v>190</v>
      </c>
      <c r="I32" s="73"/>
      <c r="J32" s="70">
        <f t="shared" si="0"/>
        <v>965</v>
      </c>
      <c r="K32" s="26">
        <f t="shared" si="1"/>
        <v>160.83333333333334</v>
      </c>
    </row>
    <row r="33" spans="1:11" ht="25.5" customHeight="1">
      <c r="A33" s="12">
        <v>27</v>
      </c>
      <c r="B33" s="30" t="s">
        <v>30</v>
      </c>
      <c r="C33" s="8">
        <v>169</v>
      </c>
      <c r="D33" s="3">
        <v>158</v>
      </c>
      <c r="E33" s="4">
        <v>160</v>
      </c>
      <c r="F33" s="4">
        <v>175</v>
      </c>
      <c r="G33" s="4">
        <v>147</v>
      </c>
      <c r="H33" s="4">
        <v>146</v>
      </c>
      <c r="I33" s="73"/>
      <c r="J33" s="70">
        <f t="shared" si="0"/>
        <v>955</v>
      </c>
      <c r="K33" s="26">
        <f t="shared" si="1"/>
        <v>159.16666666666666</v>
      </c>
    </row>
    <row r="34" spans="1:11" ht="25.5" customHeight="1">
      <c r="A34" s="12">
        <v>28</v>
      </c>
      <c r="B34" s="31" t="s">
        <v>32</v>
      </c>
      <c r="C34" s="9">
        <v>142</v>
      </c>
      <c r="D34" s="4">
        <v>178</v>
      </c>
      <c r="E34" s="4">
        <v>166</v>
      </c>
      <c r="F34" s="4">
        <v>150</v>
      </c>
      <c r="G34" s="4">
        <v>162</v>
      </c>
      <c r="H34" s="4">
        <v>153</v>
      </c>
      <c r="I34" s="73"/>
      <c r="J34" s="70">
        <f t="shared" si="0"/>
        <v>951</v>
      </c>
      <c r="K34" s="26">
        <f t="shared" si="1"/>
        <v>158.5</v>
      </c>
    </row>
    <row r="35" spans="1:11" ht="25.5" customHeight="1">
      <c r="A35" s="12">
        <v>29</v>
      </c>
      <c r="B35" s="31" t="s">
        <v>60</v>
      </c>
      <c r="C35" s="9">
        <v>134</v>
      </c>
      <c r="D35" s="4">
        <v>153</v>
      </c>
      <c r="E35" s="4">
        <v>155</v>
      </c>
      <c r="F35" s="4">
        <v>153</v>
      </c>
      <c r="G35" s="4">
        <v>179</v>
      </c>
      <c r="H35" s="4">
        <v>173</v>
      </c>
      <c r="I35" s="73"/>
      <c r="J35" s="70">
        <f t="shared" si="0"/>
        <v>947</v>
      </c>
      <c r="K35" s="26">
        <f t="shared" si="1"/>
        <v>157.83333333333334</v>
      </c>
    </row>
    <row r="36" spans="1:11" ht="25.5" customHeight="1">
      <c r="A36" s="12">
        <v>30</v>
      </c>
      <c r="B36" s="31" t="s">
        <v>53</v>
      </c>
      <c r="C36" s="9">
        <v>170</v>
      </c>
      <c r="D36" s="4">
        <v>158</v>
      </c>
      <c r="E36" s="4">
        <v>186</v>
      </c>
      <c r="F36" s="4">
        <v>164</v>
      </c>
      <c r="G36" s="4">
        <v>119</v>
      </c>
      <c r="H36" s="4">
        <v>149</v>
      </c>
      <c r="I36" s="73"/>
      <c r="J36" s="70">
        <f t="shared" si="0"/>
        <v>946</v>
      </c>
      <c r="K36" s="26">
        <f t="shared" si="1"/>
        <v>157.66666666666666</v>
      </c>
    </row>
    <row r="37" spans="1:11" ht="25.5" customHeight="1">
      <c r="A37" s="11">
        <v>31</v>
      </c>
      <c r="B37" s="31" t="s">
        <v>55</v>
      </c>
      <c r="C37" s="9">
        <v>134</v>
      </c>
      <c r="D37" s="4">
        <v>153</v>
      </c>
      <c r="E37" s="4">
        <v>162</v>
      </c>
      <c r="F37" s="4">
        <v>159</v>
      </c>
      <c r="G37" s="4">
        <v>158</v>
      </c>
      <c r="H37" s="4">
        <v>179</v>
      </c>
      <c r="I37" s="73"/>
      <c r="J37" s="70">
        <f t="shared" si="0"/>
        <v>945</v>
      </c>
      <c r="K37" s="26">
        <f t="shared" si="1"/>
        <v>157.5</v>
      </c>
    </row>
    <row r="38" spans="1:11" ht="25.5" customHeight="1">
      <c r="A38" s="12">
        <v>32</v>
      </c>
      <c r="B38" s="31" t="s">
        <v>14</v>
      </c>
      <c r="C38" s="9">
        <v>132</v>
      </c>
      <c r="D38" s="4">
        <v>128</v>
      </c>
      <c r="E38" s="4">
        <v>127</v>
      </c>
      <c r="F38" s="4">
        <v>187</v>
      </c>
      <c r="G38" s="4">
        <v>166</v>
      </c>
      <c r="H38" s="4">
        <v>170</v>
      </c>
      <c r="I38" s="28">
        <v>24</v>
      </c>
      <c r="J38" s="70">
        <f t="shared" si="0"/>
        <v>934</v>
      </c>
      <c r="K38" s="26">
        <f t="shared" si="1"/>
        <v>155.66666666666666</v>
      </c>
    </row>
    <row r="39" spans="1:11" ht="25.5" customHeight="1">
      <c r="A39" s="12">
        <v>33</v>
      </c>
      <c r="B39" s="31" t="s">
        <v>61</v>
      </c>
      <c r="C39" s="9">
        <v>151</v>
      </c>
      <c r="D39" s="4">
        <v>156</v>
      </c>
      <c r="E39" s="4">
        <v>159</v>
      </c>
      <c r="F39" s="4">
        <v>161</v>
      </c>
      <c r="G39" s="4">
        <v>162</v>
      </c>
      <c r="H39" s="4">
        <v>142</v>
      </c>
      <c r="I39" s="73"/>
      <c r="J39" s="70">
        <f t="shared" si="0"/>
        <v>931</v>
      </c>
      <c r="K39" s="26">
        <f t="shared" si="1"/>
        <v>155.16666666666666</v>
      </c>
    </row>
    <row r="40" spans="1:11" ht="25.5" customHeight="1">
      <c r="A40" s="12">
        <v>34</v>
      </c>
      <c r="B40" s="38" t="s">
        <v>63</v>
      </c>
      <c r="C40" s="39">
        <v>137</v>
      </c>
      <c r="D40" s="40">
        <v>148</v>
      </c>
      <c r="E40" s="40">
        <v>138</v>
      </c>
      <c r="F40" s="40">
        <v>155</v>
      </c>
      <c r="G40" s="40">
        <v>145</v>
      </c>
      <c r="H40" s="40">
        <v>154</v>
      </c>
      <c r="I40" s="92">
        <v>48</v>
      </c>
      <c r="J40" s="70">
        <f t="shared" si="0"/>
        <v>925</v>
      </c>
      <c r="K40" s="26">
        <f t="shared" si="1"/>
        <v>154.16666666666666</v>
      </c>
    </row>
    <row r="41" spans="1:11" ht="25.5" customHeight="1">
      <c r="A41" s="12">
        <v>35</v>
      </c>
      <c r="B41" s="93" t="s">
        <v>46</v>
      </c>
      <c r="C41" s="94">
        <v>129</v>
      </c>
      <c r="D41" s="95">
        <v>143</v>
      </c>
      <c r="E41" s="40">
        <v>146</v>
      </c>
      <c r="F41" s="40">
        <v>184</v>
      </c>
      <c r="G41" s="40">
        <v>179</v>
      </c>
      <c r="H41" s="40">
        <v>143</v>
      </c>
      <c r="I41" s="92"/>
      <c r="J41" s="70">
        <f t="shared" si="0"/>
        <v>924</v>
      </c>
      <c r="K41" s="26">
        <f t="shared" si="1"/>
        <v>154</v>
      </c>
    </row>
    <row r="42" spans="1:11" ht="25.5" customHeight="1">
      <c r="A42" s="91">
        <v>36</v>
      </c>
      <c r="B42" s="38" t="s">
        <v>26</v>
      </c>
      <c r="C42" s="39">
        <v>142</v>
      </c>
      <c r="D42" s="40">
        <v>153</v>
      </c>
      <c r="E42" s="40">
        <v>115</v>
      </c>
      <c r="F42" s="40">
        <v>152</v>
      </c>
      <c r="G42" s="40">
        <v>178</v>
      </c>
      <c r="H42" s="40">
        <v>179</v>
      </c>
      <c r="I42" s="92"/>
      <c r="J42" s="70">
        <f t="shared" si="0"/>
        <v>919</v>
      </c>
      <c r="K42" s="26">
        <f t="shared" si="1"/>
        <v>153.16666666666666</v>
      </c>
    </row>
    <row r="43" spans="1:11" ht="25.5" customHeight="1">
      <c r="A43" s="91">
        <v>37</v>
      </c>
      <c r="B43" s="38" t="s">
        <v>28</v>
      </c>
      <c r="C43" s="39">
        <v>131</v>
      </c>
      <c r="D43" s="40">
        <v>173</v>
      </c>
      <c r="E43" s="40">
        <v>189</v>
      </c>
      <c r="F43" s="40">
        <v>139</v>
      </c>
      <c r="G43" s="40">
        <v>154</v>
      </c>
      <c r="H43" s="40">
        <v>130</v>
      </c>
      <c r="I43" s="92"/>
      <c r="J43" s="70">
        <f t="shared" si="0"/>
        <v>916</v>
      </c>
      <c r="K43" s="26">
        <f t="shared" si="1"/>
        <v>152.66666666666666</v>
      </c>
    </row>
    <row r="44" spans="1:11" ht="25.5" customHeight="1">
      <c r="A44" s="91">
        <v>38</v>
      </c>
      <c r="B44" s="38" t="s">
        <v>44</v>
      </c>
      <c r="C44" s="39">
        <v>156</v>
      </c>
      <c r="D44" s="40">
        <v>143</v>
      </c>
      <c r="E44" s="40">
        <v>150</v>
      </c>
      <c r="F44" s="40">
        <v>148</v>
      </c>
      <c r="G44" s="40">
        <v>138</v>
      </c>
      <c r="H44" s="40">
        <v>170</v>
      </c>
      <c r="I44" s="92"/>
      <c r="J44" s="70">
        <f t="shared" si="0"/>
        <v>905</v>
      </c>
      <c r="K44" s="26">
        <f t="shared" si="1"/>
        <v>150.83333333333334</v>
      </c>
    </row>
    <row r="45" spans="1:11" ht="25.5" customHeight="1">
      <c r="A45" s="91">
        <v>39</v>
      </c>
      <c r="B45" s="38" t="s">
        <v>39</v>
      </c>
      <c r="C45" s="39">
        <v>153</v>
      </c>
      <c r="D45" s="40">
        <v>151</v>
      </c>
      <c r="E45" s="40">
        <v>134</v>
      </c>
      <c r="F45" s="40">
        <v>124</v>
      </c>
      <c r="G45" s="40">
        <v>131</v>
      </c>
      <c r="H45" s="40">
        <v>188</v>
      </c>
      <c r="I45" s="96"/>
      <c r="J45" s="70">
        <f t="shared" si="0"/>
        <v>881</v>
      </c>
      <c r="K45" s="26">
        <f t="shared" si="1"/>
        <v>146.83333333333334</v>
      </c>
    </row>
    <row r="46" spans="1:11" ht="25.5" customHeight="1">
      <c r="A46" s="91">
        <v>40</v>
      </c>
      <c r="B46" s="38" t="s">
        <v>49</v>
      </c>
      <c r="C46" s="39">
        <v>158</v>
      </c>
      <c r="D46" s="40">
        <v>112</v>
      </c>
      <c r="E46" s="40">
        <v>143</v>
      </c>
      <c r="F46" s="40">
        <v>179</v>
      </c>
      <c r="G46" s="40">
        <v>134</v>
      </c>
      <c r="H46" s="40">
        <v>152</v>
      </c>
      <c r="I46" s="96"/>
      <c r="J46" s="70">
        <f t="shared" si="0"/>
        <v>878</v>
      </c>
      <c r="K46" s="26">
        <f t="shared" si="1"/>
        <v>146.33333333333334</v>
      </c>
    </row>
    <row r="47" spans="1:11" ht="25.5" customHeight="1">
      <c r="A47" s="91">
        <v>41</v>
      </c>
      <c r="B47" s="38" t="s">
        <v>33</v>
      </c>
      <c r="C47" s="39">
        <v>150</v>
      </c>
      <c r="D47" s="40">
        <v>137</v>
      </c>
      <c r="E47" s="40">
        <v>141</v>
      </c>
      <c r="F47" s="40">
        <v>139</v>
      </c>
      <c r="G47" s="40">
        <v>170</v>
      </c>
      <c r="H47" s="40">
        <v>141</v>
      </c>
      <c r="I47" s="92"/>
      <c r="J47" s="70">
        <f t="shared" si="0"/>
        <v>878</v>
      </c>
      <c r="K47" s="26">
        <f t="shared" si="1"/>
        <v>146.33333333333334</v>
      </c>
    </row>
    <row r="48" spans="1:11" ht="25.5" customHeight="1">
      <c r="A48" s="91">
        <v>42</v>
      </c>
      <c r="B48" s="38" t="s">
        <v>57</v>
      </c>
      <c r="C48" s="39">
        <v>139</v>
      </c>
      <c r="D48" s="40">
        <v>108</v>
      </c>
      <c r="E48" s="40">
        <v>163</v>
      </c>
      <c r="F48" s="40">
        <v>147</v>
      </c>
      <c r="G48" s="40">
        <v>125</v>
      </c>
      <c r="H48" s="40">
        <v>148</v>
      </c>
      <c r="I48" s="92"/>
      <c r="J48" s="70">
        <f t="shared" si="0"/>
        <v>830</v>
      </c>
      <c r="K48" s="26">
        <f t="shared" si="1"/>
        <v>138.33333333333334</v>
      </c>
    </row>
    <row r="49" spans="1:11" ht="25.5" customHeight="1">
      <c r="A49" s="91">
        <v>43</v>
      </c>
      <c r="B49" s="38" t="s">
        <v>15</v>
      </c>
      <c r="C49" s="39">
        <v>152</v>
      </c>
      <c r="D49" s="40">
        <v>113</v>
      </c>
      <c r="E49" s="40">
        <v>148</v>
      </c>
      <c r="F49" s="40">
        <v>138</v>
      </c>
      <c r="G49" s="40">
        <v>128</v>
      </c>
      <c r="H49" s="40">
        <v>139</v>
      </c>
      <c r="I49" s="92"/>
      <c r="J49" s="70">
        <f t="shared" si="0"/>
        <v>818</v>
      </c>
      <c r="K49" s="26">
        <f t="shared" si="1"/>
        <v>136.33333333333334</v>
      </c>
    </row>
    <row r="50" spans="1:11" ht="25.5" customHeight="1">
      <c r="A50" s="91">
        <v>44</v>
      </c>
      <c r="B50" s="38" t="s">
        <v>38</v>
      </c>
      <c r="C50" s="39">
        <v>138</v>
      </c>
      <c r="D50" s="40">
        <v>114</v>
      </c>
      <c r="E50" s="40">
        <v>132</v>
      </c>
      <c r="F50" s="40">
        <v>104</v>
      </c>
      <c r="G50" s="40">
        <v>149</v>
      </c>
      <c r="H50" s="40">
        <v>124</v>
      </c>
      <c r="I50" s="92"/>
      <c r="J50" s="70">
        <f t="shared" si="0"/>
        <v>761</v>
      </c>
      <c r="K50" s="26">
        <f t="shared" si="1"/>
        <v>126.83333333333333</v>
      </c>
    </row>
    <row r="51" spans="1:11" ht="25.5" customHeight="1">
      <c r="A51" s="91">
        <v>45</v>
      </c>
      <c r="B51" s="38" t="s">
        <v>62</v>
      </c>
      <c r="C51" s="39">
        <v>124</v>
      </c>
      <c r="D51" s="40">
        <v>139</v>
      </c>
      <c r="E51" s="40">
        <v>101</v>
      </c>
      <c r="F51" s="40">
        <v>124</v>
      </c>
      <c r="G51" s="40">
        <v>134</v>
      </c>
      <c r="H51" s="40">
        <v>135</v>
      </c>
      <c r="I51" s="92"/>
      <c r="J51" s="70">
        <f t="shared" si="0"/>
        <v>757</v>
      </c>
      <c r="K51" s="26">
        <f>J51/6</f>
        <v>126.16666666666667</v>
      </c>
    </row>
    <row r="52" spans="1:11" ht="25.5" customHeight="1" thickBot="1">
      <c r="A52" s="13">
        <v>46</v>
      </c>
      <c r="B52" s="32" t="s">
        <v>42</v>
      </c>
      <c r="C52" s="10">
        <v>122</v>
      </c>
      <c r="D52" s="5">
        <v>116</v>
      </c>
      <c r="E52" s="5">
        <v>105</v>
      </c>
      <c r="F52" s="5">
        <v>132</v>
      </c>
      <c r="G52" s="5">
        <v>149</v>
      </c>
      <c r="H52" s="5">
        <v>108</v>
      </c>
      <c r="I52" s="74"/>
      <c r="J52" s="71">
        <f t="shared" si="0"/>
        <v>732</v>
      </c>
      <c r="K52" s="27">
        <f>J52/6</f>
        <v>122</v>
      </c>
    </row>
  </sheetData>
  <sheetProtection/>
  <mergeCells count="2">
    <mergeCell ref="A1:K1"/>
    <mergeCell ref="A3:K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A3" sqref="A3:L3"/>
    </sheetView>
  </sheetViews>
  <sheetFormatPr defaultColWidth="9.140625" defaultRowHeight="15"/>
  <cols>
    <col min="1" max="1" width="3.28125" style="123" customWidth="1"/>
    <col min="2" max="2" width="26.7109375" style="107" customWidth="1"/>
    <col min="3" max="3" width="7.140625" style="107" customWidth="1"/>
    <col min="4" max="9" width="6.57421875" style="1" customWidth="1"/>
    <col min="10" max="10" width="4.00390625" style="101" customWidth="1"/>
    <col min="11" max="11" width="7.8515625" style="118" customWidth="1"/>
    <col min="12" max="12" width="8.7109375" style="1" customWidth="1"/>
    <col min="13" max="16384" width="9.140625" style="1" customWidth="1"/>
  </cols>
  <sheetData>
    <row r="1" spans="1:12" s="34" customFormat="1" ht="26.25">
      <c r="A1" s="148" t="s">
        <v>36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1" ht="18.75">
      <c r="A2" s="101"/>
      <c r="J2" s="99"/>
      <c r="K2" s="116"/>
    </row>
    <row r="3" spans="1:12" s="35" customFormat="1" ht="21">
      <c r="A3" s="149" t="s">
        <v>35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2" s="35" customFormat="1" ht="21">
      <c r="A4" s="100"/>
      <c r="B4" s="112"/>
      <c r="C4" s="61"/>
      <c r="D4" s="33"/>
      <c r="E4" s="33"/>
      <c r="F4" s="33"/>
      <c r="G4" s="33"/>
      <c r="H4" s="33"/>
      <c r="I4" s="33"/>
      <c r="J4" s="100"/>
      <c r="K4" s="117"/>
      <c r="L4" s="33"/>
    </row>
    <row r="5" ht="19.5" thickBot="1"/>
    <row r="6" spans="1:12" s="36" customFormat="1" ht="19.5" thickBot="1">
      <c r="A6" s="124" t="s">
        <v>0</v>
      </c>
      <c r="B6" s="113" t="s">
        <v>1</v>
      </c>
      <c r="C6" s="37" t="s">
        <v>12</v>
      </c>
      <c r="D6" s="20">
        <v>7</v>
      </c>
      <c r="E6" s="21">
        <v>8</v>
      </c>
      <c r="F6" s="21">
        <v>9</v>
      </c>
      <c r="G6" s="22">
        <v>10</v>
      </c>
      <c r="H6" s="22">
        <v>11</v>
      </c>
      <c r="I6" s="22">
        <v>12</v>
      </c>
      <c r="J6" s="103" t="s">
        <v>2</v>
      </c>
      <c r="K6" s="67" t="s">
        <v>23</v>
      </c>
      <c r="L6" s="18" t="s">
        <v>3</v>
      </c>
    </row>
    <row r="7" spans="1:12" ht="25.5" customHeight="1">
      <c r="A7" s="125">
        <v>1</v>
      </c>
      <c r="B7" s="12" t="s">
        <v>24</v>
      </c>
      <c r="C7" s="108">
        <v>1162</v>
      </c>
      <c r="D7" s="77">
        <v>185</v>
      </c>
      <c r="E7" s="24">
        <v>209</v>
      </c>
      <c r="F7" s="24">
        <v>235</v>
      </c>
      <c r="G7" s="24">
        <v>194</v>
      </c>
      <c r="H7" s="24">
        <v>165</v>
      </c>
      <c r="I7" s="24">
        <v>171</v>
      </c>
      <c r="J7" s="14">
        <v>48</v>
      </c>
      <c r="K7" s="119">
        <f>SUM(D7:J7)</f>
        <v>1207</v>
      </c>
      <c r="L7" s="63">
        <f>SUM(C7:J7)</f>
        <v>2369</v>
      </c>
    </row>
    <row r="8" spans="1:12" ht="25.5" customHeight="1">
      <c r="A8" s="125">
        <v>2</v>
      </c>
      <c r="B8" s="108" t="s">
        <v>59</v>
      </c>
      <c r="C8" s="109">
        <v>1100</v>
      </c>
      <c r="D8" s="9">
        <v>208</v>
      </c>
      <c r="E8" s="4">
        <v>199</v>
      </c>
      <c r="F8" s="4">
        <v>183</v>
      </c>
      <c r="G8" s="4">
        <v>224</v>
      </c>
      <c r="H8" s="4">
        <v>204</v>
      </c>
      <c r="I8" s="4">
        <v>179</v>
      </c>
      <c r="J8" s="15"/>
      <c r="K8" s="120">
        <f>SUM(D8:J8)</f>
        <v>1197</v>
      </c>
      <c r="L8" s="63">
        <f>SUM(C8:J8)</f>
        <v>2297</v>
      </c>
    </row>
    <row r="9" spans="1:12" ht="25.5" customHeight="1">
      <c r="A9" s="115">
        <v>3</v>
      </c>
      <c r="B9" s="109" t="s">
        <v>29</v>
      </c>
      <c r="C9" s="109">
        <v>1041</v>
      </c>
      <c r="D9" s="9">
        <v>190</v>
      </c>
      <c r="E9" s="4">
        <v>167</v>
      </c>
      <c r="F9" s="4">
        <v>212</v>
      </c>
      <c r="G9" s="4">
        <v>211</v>
      </c>
      <c r="H9" s="4">
        <v>170</v>
      </c>
      <c r="I9" s="4">
        <v>255</v>
      </c>
      <c r="J9" s="15"/>
      <c r="K9" s="120">
        <f>SUM(D9:J9)</f>
        <v>1205</v>
      </c>
      <c r="L9" s="63">
        <f>SUM(C9:J9)</f>
        <v>2246</v>
      </c>
    </row>
    <row r="10" spans="1:12" ht="25.5" customHeight="1">
      <c r="A10" s="115">
        <v>4</v>
      </c>
      <c r="B10" s="109" t="s">
        <v>47</v>
      </c>
      <c r="C10" s="12">
        <v>1037</v>
      </c>
      <c r="D10" s="8">
        <v>211</v>
      </c>
      <c r="E10" s="3">
        <v>187</v>
      </c>
      <c r="F10" s="4">
        <v>202</v>
      </c>
      <c r="G10" s="4">
        <v>197</v>
      </c>
      <c r="H10" s="4">
        <v>205</v>
      </c>
      <c r="I10" s="4">
        <v>204</v>
      </c>
      <c r="J10" s="15"/>
      <c r="K10" s="120">
        <f>SUM(D10:J10)</f>
        <v>1206</v>
      </c>
      <c r="L10" s="63">
        <f>SUM(C10:J10)</f>
        <v>2243</v>
      </c>
    </row>
    <row r="11" spans="1:12" ht="7.5" customHeight="1">
      <c r="A11" s="114"/>
      <c r="B11" s="78"/>
      <c r="C11" s="78"/>
      <c r="D11" s="79"/>
      <c r="E11" s="80"/>
      <c r="F11" s="80"/>
      <c r="G11" s="80"/>
      <c r="H11" s="80"/>
      <c r="I11" s="80"/>
      <c r="J11" s="81"/>
      <c r="K11" s="121"/>
      <c r="L11" s="82"/>
    </row>
    <row r="12" spans="1:12" ht="25.5" customHeight="1">
      <c r="A12" s="115">
        <v>5</v>
      </c>
      <c r="B12" s="109" t="s">
        <v>8</v>
      </c>
      <c r="C12" s="109">
        <v>1054</v>
      </c>
      <c r="D12" s="9">
        <v>165</v>
      </c>
      <c r="E12" s="4">
        <v>187</v>
      </c>
      <c r="F12" s="4">
        <v>181</v>
      </c>
      <c r="G12" s="4">
        <v>209</v>
      </c>
      <c r="H12" s="4">
        <v>237</v>
      </c>
      <c r="I12" s="4">
        <v>224</v>
      </c>
      <c r="J12" s="15">
        <v>-48</v>
      </c>
      <c r="K12" s="120">
        <f>SUM(D12:J12)</f>
        <v>1155</v>
      </c>
      <c r="L12" s="63">
        <f>SUM(C12:J12)</f>
        <v>2209</v>
      </c>
    </row>
    <row r="13" spans="1:13" ht="25.5" customHeight="1">
      <c r="A13" s="125">
        <v>6</v>
      </c>
      <c r="B13" s="109" t="s">
        <v>11</v>
      </c>
      <c r="C13" s="109">
        <v>1077</v>
      </c>
      <c r="D13" s="9">
        <v>179</v>
      </c>
      <c r="E13" s="4">
        <v>202</v>
      </c>
      <c r="F13" s="4">
        <v>158</v>
      </c>
      <c r="G13" s="4">
        <v>220</v>
      </c>
      <c r="H13" s="4">
        <v>182</v>
      </c>
      <c r="I13" s="4">
        <v>181</v>
      </c>
      <c r="J13" s="15"/>
      <c r="K13" s="120">
        <f>SUM(D13:J13)</f>
        <v>1122</v>
      </c>
      <c r="L13" s="63">
        <f>SUM(C13:J13)</f>
        <v>2199</v>
      </c>
      <c r="M13" s="84"/>
    </row>
    <row r="14" spans="1:12" ht="25.5" customHeight="1">
      <c r="A14" s="125">
        <v>7</v>
      </c>
      <c r="B14" s="109" t="s">
        <v>58</v>
      </c>
      <c r="C14" s="109">
        <v>1078</v>
      </c>
      <c r="D14" s="9">
        <v>166</v>
      </c>
      <c r="E14" s="4">
        <v>164</v>
      </c>
      <c r="F14" s="4">
        <v>199</v>
      </c>
      <c r="G14" s="4">
        <v>172</v>
      </c>
      <c r="H14" s="4">
        <v>212</v>
      </c>
      <c r="I14" s="4">
        <v>175</v>
      </c>
      <c r="J14" s="15"/>
      <c r="K14" s="120">
        <f>SUM(D14:J14)</f>
        <v>1088</v>
      </c>
      <c r="L14" s="63">
        <f>SUM(C14:J14)</f>
        <v>2166</v>
      </c>
    </row>
    <row r="15" spans="1:12" ht="25.5" customHeight="1">
      <c r="A15" s="115">
        <v>8</v>
      </c>
      <c r="B15" s="109" t="s">
        <v>10</v>
      </c>
      <c r="C15" s="109">
        <v>1124</v>
      </c>
      <c r="D15" s="9">
        <v>222</v>
      </c>
      <c r="E15" s="4">
        <v>169</v>
      </c>
      <c r="F15" s="4">
        <v>175</v>
      </c>
      <c r="G15" s="4">
        <v>148</v>
      </c>
      <c r="H15" s="4">
        <v>178</v>
      </c>
      <c r="I15" s="4">
        <v>144</v>
      </c>
      <c r="J15" s="16"/>
      <c r="K15" s="120">
        <f>SUM(D15:J15)</f>
        <v>1036</v>
      </c>
      <c r="L15" s="63">
        <f>SUM(C15:J15)</f>
        <v>2160</v>
      </c>
    </row>
    <row r="16" spans="1:12" ht="7.5" customHeight="1">
      <c r="A16" s="114"/>
      <c r="B16" s="78"/>
      <c r="C16" s="78"/>
      <c r="D16" s="79"/>
      <c r="E16" s="80"/>
      <c r="F16" s="80"/>
      <c r="G16" s="80"/>
      <c r="H16" s="80"/>
      <c r="I16" s="80"/>
      <c r="J16" s="81"/>
      <c r="K16" s="121"/>
      <c r="L16" s="82"/>
    </row>
    <row r="17" spans="1:12" ht="25.5" customHeight="1">
      <c r="A17" s="115">
        <v>9</v>
      </c>
      <c r="B17" s="12" t="s">
        <v>51</v>
      </c>
      <c r="C17" s="109">
        <v>1029</v>
      </c>
      <c r="D17" s="9">
        <v>156</v>
      </c>
      <c r="E17" s="4">
        <v>167</v>
      </c>
      <c r="F17" s="4">
        <v>152</v>
      </c>
      <c r="G17" s="4">
        <v>189</v>
      </c>
      <c r="H17" s="4">
        <v>213</v>
      </c>
      <c r="I17" s="4">
        <v>238</v>
      </c>
      <c r="J17" s="15"/>
      <c r="K17" s="120">
        <f>SUM(D17:J17)</f>
        <v>1115</v>
      </c>
      <c r="L17" s="63">
        <f>SUM(C17:J17)</f>
        <v>2144</v>
      </c>
    </row>
    <row r="18" spans="1:12" ht="25.5" customHeight="1">
      <c r="A18" s="115">
        <v>10</v>
      </c>
      <c r="B18" s="109" t="s">
        <v>6</v>
      </c>
      <c r="C18" s="109">
        <v>1028</v>
      </c>
      <c r="D18" s="9">
        <v>182</v>
      </c>
      <c r="E18" s="4">
        <v>197</v>
      </c>
      <c r="F18" s="4">
        <v>191</v>
      </c>
      <c r="G18" s="4">
        <v>179</v>
      </c>
      <c r="H18" s="4">
        <v>185</v>
      </c>
      <c r="I18" s="4">
        <v>170</v>
      </c>
      <c r="J18" s="15"/>
      <c r="K18" s="120">
        <f>SUM(D18:J18)</f>
        <v>1104</v>
      </c>
      <c r="L18" s="63">
        <f>SUM(C18:J18)</f>
        <v>2132</v>
      </c>
    </row>
    <row r="19" spans="1:12" ht="25.5" customHeight="1">
      <c r="A19" s="125">
        <v>11</v>
      </c>
      <c r="B19" s="109" t="s">
        <v>9</v>
      </c>
      <c r="C19" s="109">
        <v>1070</v>
      </c>
      <c r="D19" s="9">
        <v>167</v>
      </c>
      <c r="E19" s="4">
        <v>204</v>
      </c>
      <c r="F19" s="4">
        <v>182</v>
      </c>
      <c r="G19" s="4">
        <v>171</v>
      </c>
      <c r="H19" s="4">
        <v>169</v>
      </c>
      <c r="I19" s="4">
        <v>180</v>
      </c>
      <c r="J19" s="16">
        <v>-24</v>
      </c>
      <c r="K19" s="120">
        <f>SUM(D19:J19)</f>
        <v>1049</v>
      </c>
      <c r="L19" s="63">
        <f>SUM(C19:J19)</f>
        <v>2119</v>
      </c>
    </row>
    <row r="20" spans="1:12" ht="25.5" customHeight="1">
      <c r="A20" s="125">
        <v>12</v>
      </c>
      <c r="B20" s="109" t="s">
        <v>13</v>
      </c>
      <c r="C20" s="109">
        <v>1022</v>
      </c>
      <c r="D20" s="9">
        <v>163</v>
      </c>
      <c r="E20" s="4">
        <v>166</v>
      </c>
      <c r="F20" s="4">
        <v>162</v>
      </c>
      <c r="G20" s="4">
        <v>196</v>
      </c>
      <c r="H20" s="4">
        <v>165</v>
      </c>
      <c r="I20" s="4">
        <v>231</v>
      </c>
      <c r="J20" s="15"/>
      <c r="K20" s="120">
        <f>SUM(D20:J20)</f>
        <v>1083</v>
      </c>
      <c r="L20" s="63">
        <f>SUM(C20:J20)</f>
        <v>2105</v>
      </c>
    </row>
    <row r="21" spans="1:12" ht="7.5" customHeight="1">
      <c r="A21" s="126"/>
      <c r="B21" s="78"/>
      <c r="C21" s="78"/>
      <c r="D21" s="79"/>
      <c r="E21" s="80"/>
      <c r="F21" s="80"/>
      <c r="G21" s="80"/>
      <c r="H21" s="80"/>
      <c r="I21" s="80"/>
      <c r="J21" s="81"/>
      <c r="K21" s="121"/>
      <c r="L21" s="82"/>
    </row>
    <row r="22" spans="1:12" ht="25.5" customHeight="1">
      <c r="A22" s="115">
        <v>13</v>
      </c>
      <c r="B22" s="109" t="s">
        <v>7</v>
      </c>
      <c r="C22" s="109">
        <v>1052</v>
      </c>
      <c r="D22" s="9">
        <v>130</v>
      </c>
      <c r="E22" s="4">
        <v>180</v>
      </c>
      <c r="F22" s="4">
        <v>189</v>
      </c>
      <c r="G22" s="4">
        <v>173</v>
      </c>
      <c r="H22" s="4">
        <v>166</v>
      </c>
      <c r="I22" s="4">
        <v>157</v>
      </c>
      <c r="J22" s="15">
        <v>48</v>
      </c>
      <c r="K22" s="120">
        <f aca="true" t="shared" si="0" ref="K22:K29">SUM(D22:J22)</f>
        <v>1043</v>
      </c>
      <c r="L22" s="63">
        <f aca="true" t="shared" si="1" ref="L22:L29">SUM(C22:J22)</f>
        <v>2095</v>
      </c>
    </row>
    <row r="23" spans="1:12" ht="25.5" customHeight="1">
      <c r="A23" s="115">
        <v>14</v>
      </c>
      <c r="B23" s="109" t="s">
        <v>5</v>
      </c>
      <c r="C23" s="109">
        <v>1020</v>
      </c>
      <c r="D23" s="9">
        <v>172</v>
      </c>
      <c r="E23" s="4">
        <v>187</v>
      </c>
      <c r="F23" s="4">
        <v>188</v>
      </c>
      <c r="G23" s="4">
        <v>172</v>
      </c>
      <c r="H23" s="4">
        <v>181</v>
      </c>
      <c r="I23" s="4">
        <v>170</v>
      </c>
      <c r="J23" s="15"/>
      <c r="K23" s="120">
        <f t="shared" si="0"/>
        <v>1070</v>
      </c>
      <c r="L23" s="63">
        <f t="shared" si="1"/>
        <v>2090</v>
      </c>
    </row>
    <row r="24" spans="1:12" ht="25.5" customHeight="1">
      <c r="A24" s="115">
        <v>15</v>
      </c>
      <c r="B24" s="109" t="s">
        <v>41</v>
      </c>
      <c r="C24" s="109">
        <v>1034</v>
      </c>
      <c r="D24" s="9">
        <v>199</v>
      </c>
      <c r="E24" s="4">
        <v>181</v>
      </c>
      <c r="F24" s="4">
        <v>172</v>
      </c>
      <c r="G24" s="4">
        <v>152</v>
      </c>
      <c r="H24" s="4">
        <v>168</v>
      </c>
      <c r="I24" s="4">
        <v>156</v>
      </c>
      <c r="J24" s="16"/>
      <c r="K24" s="120">
        <f t="shared" si="0"/>
        <v>1028</v>
      </c>
      <c r="L24" s="63">
        <f t="shared" si="1"/>
        <v>2062</v>
      </c>
    </row>
    <row r="25" spans="1:12" ht="25.5" customHeight="1">
      <c r="A25" s="125">
        <v>16</v>
      </c>
      <c r="B25" s="12" t="s">
        <v>48</v>
      </c>
      <c r="C25" s="12">
        <v>1087</v>
      </c>
      <c r="D25" s="8">
        <v>202</v>
      </c>
      <c r="E25" s="3">
        <v>136</v>
      </c>
      <c r="F25" s="4">
        <v>156</v>
      </c>
      <c r="G25" s="4">
        <v>149</v>
      </c>
      <c r="H25" s="4">
        <v>163</v>
      </c>
      <c r="I25" s="4">
        <v>156</v>
      </c>
      <c r="J25" s="15">
        <v>-24</v>
      </c>
      <c r="K25" s="120">
        <f t="shared" si="0"/>
        <v>938</v>
      </c>
      <c r="L25" s="63">
        <f t="shared" si="1"/>
        <v>2025</v>
      </c>
    </row>
    <row r="26" spans="1:12" ht="25.5" customHeight="1">
      <c r="A26" s="125">
        <v>17</v>
      </c>
      <c r="B26" s="109" t="s">
        <v>45</v>
      </c>
      <c r="C26" s="109">
        <v>975</v>
      </c>
      <c r="D26" s="9">
        <v>165</v>
      </c>
      <c r="E26" s="4">
        <v>151</v>
      </c>
      <c r="F26" s="4">
        <v>192</v>
      </c>
      <c r="G26" s="4">
        <v>176</v>
      </c>
      <c r="H26" s="4">
        <v>189</v>
      </c>
      <c r="I26" s="4">
        <v>171</v>
      </c>
      <c r="J26" s="15"/>
      <c r="K26" s="120">
        <f t="shared" si="0"/>
        <v>1044</v>
      </c>
      <c r="L26" s="63">
        <f t="shared" si="1"/>
        <v>2019</v>
      </c>
    </row>
    <row r="27" spans="1:12" ht="25.5" customHeight="1">
      <c r="A27" s="115">
        <v>18</v>
      </c>
      <c r="B27" s="12" t="s">
        <v>30</v>
      </c>
      <c r="C27" s="12">
        <v>955</v>
      </c>
      <c r="D27" s="8">
        <v>133</v>
      </c>
      <c r="E27" s="3">
        <v>198</v>
      </c>
      <c r="F27" s="4">
        <v>188</v>
      </c>
      <c r="G27" s="4">
        <v>153</v>
      </c>
      <c r="H27" s="4">
        <v>132</v>
      </c>
      <c r="I27" s="4">
        <v>246</v>
      </c>
      <c r="J27" s="15"/>
      <c r="K27" s="120">
        <f t="shared" si="0"/>
        <v>1050</v>
      </c>
      <c r="L27" s="63">
        <f t="shared" si="1"/>
        <v>2005</v>
      </c>
    </row>
    <row r="28" spans="1:12" ht="25.5" customHeight="1">
      <c r="A28" s="115">
        <v>19</v>
      </c>
      <c r="B28" s="109" t="s">
        <v>54</v>
      </c>
      <c r="C28" s="109">
        <v>1045</v>
      </c>
      <c r="D28" s="9">
        <v>181</v>
      </c>
      <c r="E28" s="4">
        <v>153</v>
      </c>
      <c r="F28" s="4">
        <v>164</v>
      </c>
      <c r="G28" s="4">
        <v>154</v>
      </c>
      <c r="H28" s="4">
        <v>136</v>
      </c>
      <c r="I28" s="4">
        <v>171</v>
      </c>
      <c r="J28" s="15"/>
      <c r="K28" s="120">
        <f t="shared" si="0"/>
        <v>959</v>
      </c>
      <c r="L28" s="63">
        <f t="shared" si="1"/>
        <v>2004</v>
      </c>
    </row>
    <row r="29" spans="1:12" ht="25.5" customHeight="1">
      <c r="A29" s="115">
        <v>20</v>
      </c>
      <c r="B29" s="109" t="s">
        <v>25</v>
      </c>
      <c r="C29" s="12">
        <v>1007</v>
      </c>
      <c r="D29" s="8">
        <v>156</v>
      </c>
      <c r="E29" s="3">
        <v>144</v>
      </c>
      <c r="F29" s="4">
        <v>140</v>
      </c>
      <c r="G29" s="4">
        <v>159</v>
      </c>
      <c r="H29" s="4">
        <v>184</v>
      </c>
      <c r="I29" s="4">
        <v>156</v>
      </c>
      <c r="J29" s="15">
        <v>48</v>
      </c>
      <c r="K29" s="120">
        <f t="shared" si="0"/>
        <v>987</v>
      </c>
      <c r="L29" s="63">
        <f t="shared" si="1"/>
        <v>1994</v>
      </c>
    </row>
    <row r="30" spans="1:12" ht="7.5" customHeight="1">
      <c r="A30" s="126"/>
      <c r="B30" s="78"/>
      <c r="C30" s="78"/>
      <c r="D30" s="79"/>
      <c r="E30" s="80"/>
      <c r="F30" s="80"/>
      <c r="G30" s="80"/>
      <c r="H30" s="80"/>
      <c r="I30" s="80"/>
      <c r="J30" s="81"/>
      <c r="K30" s="121"/>
      <c r="L30" s="82"/>
    </row>
    <row r="31" spans="1:12" ht="25.5" customHeight="1">
      <c r="A31" s="125">
        <v>21</v>
      </c>
      <c r="B31" s="109" t="s">
        <v>16</v>
      </c>
      <c r="C31" s="109">
        <v>996</v>
      </c>
      <c r="D31" s="9">
        <v>162</v>
      </c>
      <c r="E31" s="4">
        <v>164</v>
      </c>
      <c r="F31" s="4">
        <v>158</v>
      </c>
      <c r="G31" s="4">
        <v>162</v>
      </c>
      <c r="H31" s="4">
        <v>174</v>
      </c>
      <c r="I31" s="4">
        <v>155</v>
      </c>
      <c r="J31" s="16"/>
      <c r="K31" s="120">
        <f aca="true" t="shared" si="2" ref="K31:K56">SUM(D31:J31)</f>
        <v>975</v>
      </c>
      <c r="L31" s="63">
        <f aca="true" t="shared" si="3" ref="L31:L56">SUM(C31:J31)</f>
        <v>1971</v>
      </c>
    </row>
    <row r="32" spans="1:12" ht="25.5" customHeight="1">
      <c r="A32" s="125">
        <v>22</v>
      </c>
      <c r="B32" s="109" t="s">
        <v>33</v>
      </c>
      <c r="C32" s="109">
        <v>878</v>
      </c>
      <c r="D32" s="9">
        <v>191</v>
      </c>
      <c r="E32" s="4">
        <v>159</v>
      </c>
      <c r="F32" s="4">
        <v>186</v>
      </c>
      <c r="G32" s="4">
        <v>186</v>
      </c>
      <c r="H32" s="4">
        <v>165</v>
      </c>
      <c r="I32" s="4">
        <v>192</v>
      </c>
      <c r="J32" s="15"/>
      <c r="K32" s="120">
        <f t="shared" si="2"/>
        <v>1079</v>
      </c>
      <c r="L32" s="63">
        <f t="shared" si="3"/>
        <v>1957</v>
      </c>
    </row>
    <row r="33" spans="1:12" ht="25.5" customHeight="1">
      <c r="A33" s="115">
        <v>23</v>
      </c>
      <c r="B33" s="109" t="s">
        <v>50</v>
      </c>
      <c r="C33" s="12">
        <v>993</v>
      </c>
      <c r="D33" s="8">
        <v>151</v>
      </c>
      <c r="E33" s="3">
        <v>167</v>
      </c>
      <c r="F33" s="4">
        <v>151</v>
      </c>
      <c r="G33" s="4">
        <v>193</v>
      </c>
      <c r="H33" s="4">
        <v>148</v>
      </c>
      <c r="I33" s="4">
        <v>144</v>
      </c>
      <c r="J33" s="15"/>
      <c r="K33" s="120">
        <f t="shared" si="2"/>
        <v>954</v>
      </c>
      <c r="L33" s="63">
        <f t="shared" si="3"/>
        <v>1947</v>
      </c>
    </row>
    <row r="34" spans="1:12" ht="25.5" customHeight="1">
      <c r="A34" s="115">
        <v>24</v>
      </c>
      <c r="B34" s="109" t="s">
        <v>55</v>
      </c>
      <c r="C34" s="12">
        <v>945</v>
      </c>
      <c r="D34" s="8">
        <v>179</v>
      </c>
      <c r="E34" s="3">
        <v>187</v>
      </c>
      <c r="F34" s="4">
        <v>189</v>
      </c>
      <c r="G34" s="4">
        <v>151</v>
      </c>
      <c r="H34" s="4">
        <v>152</v>
      </c>
      <c r="I34" s="4">
        <v>132</v>
      </c>
      <c r="J34" s="15"/>
      <c r="K34" s="120">
        <f t="shared" si="2"/>
        <v>990</v>
      </c>
      <c r="L34" s="63">
        <f t="shared" si="3"/>
        <v>1935</v>
      </c>
    </row>
    <row r="35" spans="1:12" ht="25.5" customHeight="1">
      <c r="A35" s="115">
        <v>25</v>
      </c>
      <c r="B35" s="109" t="s">
        <v>60</v>
      </c>
      <c r="C35" s="12">
        <v>947</v>
      </c>
      <c r="D35" s="8">
        <v>154</v>
      </c>
      <c r="E35" s="3">
        <v>147</v>
      </c>
      <c r="F35" s="4">
        <v>183</v>
      </c>
      <c r="G35" s="4">
        <v>158</v>
      </c>
      <c r="H35" s="4">
        <v>159</v>
      </c>
      <c r="I35" s="4">
        <v>186</v>
      </c>
      <c r="J35" s="15"/>
      <c r="K35" s="120">
        <f t="shared" si="2"/>
        <v>987</v>
      </c>
      <c r="L35" s="63">
        <f t="shared" si="3"/>
        <v>1934</v>
      </c>
    </row>
    <row r="36" spans="1:12" ht="25.5" customHeight="1">
      <c r="A36" s="125">
        <v>26</v>
      </c>
      <c r="B36" s="109" t="s">
        <v>28</v>
      </c>
      <c r="C36" s="12">
        <v>916</v>
      </c>
      <c r="D36" s="8">
        <v>176</v>
      </c>
      <c r="E36" s="3">
        <v>166</v>
      </c>
      <c r="F36" s="4">
        <v>166</v>
      </c>
      <c r="G36" s="4">
        <v>187</v>
      </c>
      <c r="H36" s="4">
        <v>173</v>
      </c>
      <c r="I36" s="4">
        <v>147</v>
      </c>
      <c r="J36" s="15"/>
      <c r="K36" s="120">
        <f t="shared" si="2"/>
        <v>1015</v>
      </c>
      <c r="L36" s="63">
        <f t="shared" si="3"/>
        <v>1931</v>
      </c>
    </row>
    <row r="37" spans="1:12" ht="25.5" customHeight="1">
      <c r="A37" s="125">
        <v>27</v>
      </c>
      <c r="B37" s="109" t="s">
        <v>27</v>
      </c>
      <c r="C37" s="12">
        <v>965</v>
      </c>
      <c r="D37" s="8">
        <v>147</v>
      </c>
      <c r="E37" s="3">
        <v>148</v>
      </c>
      <c r="F37" s="4">
        <v>141</v>
      </c>
      <c r="G37" s="4">
        <v>170</v>
      </c>
      <c r="H37" s="4">
        <v>199</v>
      </c>
      <c r="I37" s="4">
        <v>156</v>
      </c>
      <c r="J37" s="15"/>
      <c r="K37" s="120">
        <f t="shared" si="2"/>
        <v>961</v>
      </c>
      <c r="L37" s="63">
        <f t="shared" si="3"/>
        <v>1926</v>
      </c>
    </row>
    <row r="38" spans="1:12" ht="25.5" customHeight="1">
      <c r="A38" s="115">
        <v>28</v>
      </c>
      <c r="B38" s="109" t="s">
        <v>52</v>
      </c>
      <c r="C38" s="12">
        <v>977</v>
      </c>
      <c r="D38" s="8">
        <v>141</v>
      </c>
      <c r="E38" s="3">
        <v>181</v>
      </c>
      <c r="F38" s="4">
        <v>145</v>
      </c>
      <c r="G38" s="4">
        <v>183</v>
      </c>
      <c r="H38" s="4">
        <v>161</v>
      </c>
      <c r="I38" s="4">
        <v>136</v>
      </c>
      <c r="J38" s="15"/>
      <c r="K38" s="120">
        <f t="shared" si="2"/>
        <v>947</v>
      </c>
      <c r="L38" s="63">
        <f t="shared" si="3"/>
        <v>1924</v>
      </c>
    </row>
    <row r="39" spans="1:12" ht="25.5" customHeight="1">
      <c r="A39" s="115">
        <v>29</v>
      </c>
      <c r="B39" s="109" t="s">
        <v>31</v>
      </c>
      <c r="C39" s="109">
        <v>1000</v>
      </c>
      <c r="D39" s="9">
        <v>151</v>
      </c>
      <c r="E39" s="4">
        <v>161</v>
      </c>
      <c r="F39" s="4">
        <v>153</v>
      </c>
      <c r="G39" s="4">
        <v>198</v>
      </c>
      <c r="H39" s="4">
        <v>156</v>
      </c>
      <c r="I39" s="4">
        <v>137</v>
      </c>
      <c r="J39" s="16">
        <v>-48</v>
      </c>
      <c r="K39" s="120">
        <f t="shared" si="2"/>
        <v>908</v>
      </c>
      <c r="L39" s="63">
        <f t="shared" si="3"/>
        <v>1908</v>
      </c>
    </row>
    <row r="40" spans="1:12" ht="25.5" customHeight="1">
      <c r="A40" s="115">
        <v>30</v>
      </c>
      <c r="B40" s="12" t="s">
        <v>46</v>
      </c>
      <c r="C40" s="12">
        <v>924</v>
      </c>
      <c r="D40" s="8">
        <v>138</v>
      </c>
      <c r="E40" s="3">
        <v>201</v>
      </c>
      <c r="F40" s="4">
        <v>144</v>
      </c>
      <c r="G40" s="4">
        <v>154</v>
      </c>
      <c r="H40" s="4">
        <v>138</v>
      </c>
      <c r="I40" s="4">
        <v>184</v>
      </c>
      <c r="J40" s="15"/>
      <c r="K40" s="120">
        <f t="shared" si="2"/>
        <v>959</v>
      </c>
      <c r="L40" s="63">
        <f t="shared" si="3"/>
        <v>1883</v>
      </c>
    </row>
    <row r="41" spans="1:12" ht="25.5" customHeight="1">
      <c r="A41" s="125">
        <v>31</v>
      </c>
      <c r="B41" s="109" t="s">
        <v>43</v>
      </c>
      <c r="C41" s="12">
        <v>966</v>
      </c>
      <c r="D41" s="8">
        <v>174</v>
      </c>
      <c r="E41" s="3">
        <v>152</v>
      </c>
      <c r="F41" s="4">
        <v>128</v>
      </c>
      <c r="G41" s="4">
        <v>119</v>
      </c>
      <c r="H41" s="4">
        <v>179</v>
      </c>
      <c r="I41" s="4">
        <v>153</v>
      </c>
      <c r="J41" s="15"/>
      <c r="K41" s="120">
        <f t="shared" si="2"/>
        <v>905</v>
      </c>
      <c r="L41" s="63">
        <f t="shared" si="3"/>
        <v>1871</v>
      </c>
    </row>
    <row r="42" spans="1:12" ht="23.25">
      <c r="A42" s="125">
        <v>32</v>
      </c>
      <c r="B42" s="109" t="s">
        <v>32</v>
      </c>
      <c r="C42" s="12">
        <v>951</v>
      </c>
      <c r="D42" s="8">
        <v>154</v>
      </c>
      <c r="E42" s="3">
        <v>150</v>
      </c>
      <c r="F42" s="4">
        <v>153</v>
      </c>
      <c r="G42" s="4">
        <v>146</v>
      </c>
      <c r="H42" s="4">
        <v>156</v>
      </c>
      <c r="I42" s="4">
        <v>152</v>
      </c>
      <c r="J42" s="15"/>
      <c r="K42" s="120">
        <f t="shared" si="2"/>
        <v>911</v>
      </c>
      <c r="L42" s="63">
        <f t="shared" si="3"/>
        <v>1862</v>
      </c>
    </row>
    <row r="43" spans="1:12" ht="23.25">
      <c r="A43" s="115">
        <v>33</v>
      </c>
      <c r="B43" s="109" t="s">
        <v>63</v>
      </c>
      <c r="C43" s="12">
        <v>925</v>
      </c>
      <c r="D43" s="8">
        <v>124</v>
      </c>
      <c r="E43" s="3">
        <v>155</v>
      </c>
      <c r="F43" s="4">
        <v>151</v>
      </c>
      <c r="G43" s="4">
        <v>170</v>
      </c>
      <c r="H43" s="4">
        <v>153</v>
      </c>
      <c r="I43" s="4">
        <v>135</v>
      </c>
      <c r="J43" s="15">
        <v>48</v>
      </c>
      <c r="K43" s="120">
        <f t="shared" si="2"/>
        <v>936</v>
      </c>
      <c r="L43" s="63">
        <f t="shared" si="3"/>
        <v>1861</v>
      </c>
    </row>
    <row r="44" spans="1:12" ht="23.25">
      <c r="A44" s="115">
        <v>34</v>
      </c>
      <c r="B44" s="110" t="s">
        <v>40</v>
      </c>
      <c r="C44" s="12">
        <v>998</v>
      </c>
      <c r="D44" s="8">
        <v>149</v>
      </c>
      <c r="E44" s="3">
        <v>153</v>
      </c>
      <c r="F44" s="4">
        <v>138</v>
      </c>
      <c r="G44" s="4">
        <v>140</v>
      </c>
      <c r="H44" s="4">
        <v>125</v>
      </c>
      <c r="I44" s="4">
        <v>114</v>
      </c>
      <c r="J44" s="15"/>
      <c r="K44" s="120">
        <f t="shared" si="2"/>
        <v>819</v>
      </c>
      <c r="L44" s="63">
        <f t="shared" si="3"/>
        <v>1817</v>
      </c>
    </row>
    <row r="45" spans="1:12" ht="23.25">
      <c r="A45" s="115">
        <v>35</v>
      </c>
      <c r="B45" s="110" t="s">
        <v>39</v>
      </c>
      <c r="C45" s="12">
        <v>881</v>
      </c>
      <c r="D45" s="8">
        <v>178</v>
      </c>
      <c r="E45" s="3">
        <v>153</v>
      </c>
      <c r="F45" s="4">
        <v>185</v>
      </c>
      <c r="G45" s="4">
        <v>144</v>
      </c>
      <c r="H45" s="4">
        <v>123</v>
      </c>
      <c r="I45" s="4">
        <v>151</v>
      </c>
      <c r="J45" s="15"/>
      <c r="K45" s="120">
        <f t="shared" si="2"/>
        <v>934</v>
      </c>
      <c r="L45" s="63">
        <f t="shared" si="3"/>
        <v>1815</v>
      </c>
    </row>
    <row r="46" spans="1:12" ht="23.25">
      <c r="A46" s="125">
        <v>36</v>
      </c>
      <c r="B46" s="110" t="s">
        <v>14</v>
      </c>
      <c r="C46" s="12">
        <v>934</v>
      </c>
      <c r="D46" s="8">
        <v>129</v>
      </c>
      <c r="E46" s="3">
        <v>178</v>
      </c>
      <c r="F46" s="4">
        <v>155</v>
      </c>
      <c r="G46" s="4">
        <v>122</v>
      </c>
      <c r="H46" s="4">
        <v>149</v>
      </c>
      <c r="I46" s="4">
        <v>115</v>
      </c>
      <c r="J46" s="15">
        <v>24</v>
      </c>
      <c r="K46" s="120">
        <f t="shared" si="2"/>
        <v>872</v>
      </c>
      <c r="L46" s="63">
        <f t="shared" si="3"/>
        <v>1806</v>
      </c>
    </row>
    <row r="47" spans="1:12" ht="23.25">
      <c r="A47" s="125">
        <v>37</v>
      </c>
      <c r="B47" s="110" t="s">
        <v>49</v>
      </c>
      <c r="C47" s="12">
        <v>878</v>
      </c>
      <c r="D47" s="8">
        <v>131</v>
      </c>
      <c r="E47" s="3">
        <v>160</v>
      </c>
      <c r="F47" s="4">
        <v>141</v>
      </c>
      <c r="G47" s="4">
        <v>200</v>
      </c>
      <c r="H47" s="4">
        <v>109</v>
      </c>
      <c r="I47" s="4">
        <v>144</v>
      </c>
      <c r="J47" s="15"/>
      <c r="K47" s="120">
        <f t="shared" si="2"/>
        <v>885</v>
      </c>
      <c r="L47" s="63">
        <f t="shared" si="3"/>
        <v>1763</v>
      </c>
    </row>
    <row r="48" spans="1:12" ht="23.25">
      <c r="A48" s="115">
        <v>38</v>
      </c>
      <c r="B48" s="110" t="s">
        <v>26</v>
      </c>
      <c r="C48" s="12">
        <v>919</v>
      </c>
      <c r="D48" s="8">
        <v>132</v>
      </c>
      <c r="E48" s="3">
        <v>159</v>
      </c>
      <c r="F48" s="4">
        <v>152</v>
      </c>
      <c r="G48" s="4">
        <v>156</v>
      </c>
      <c r="H48" s="4">
        <v>116</v>
      </c>
      <c r="I48" s="4">
        <v>100</v>
      </c>
      <c r="J48" s="15"/>
      <c r="K48" s="120">
        <f t="shared" si="2"/>
        <v>815</v>
      </c>
      <c r="L48" s="63">
        <f t="shared" si="3"/>
        <v>1734</v>
      </c>
    </row>
    <row r="49" spans="1:12" ht="23.25">
      <c r="A49" s="115">
        <v>39</v>
      </c>
      <c r="B49" s="110" t="s">
        <v>44</v>
      </c>
      <c r="C49" s="12">
        <v>905</v>
      </c>
      <c r="D49" s="8">
        <v>128</v>
      </c>
      <c r="E49" s="3">
        <v>141</v>
      </c>
      <c r="F49" s="4">
        <v>146</v>
      </c>
      <c r="G49" s="4">
        <v>126</v>
      </c>
      <c r="H49" s="4">
        <v>92</v>
      </c>
      <c r="I49" s="4">
        <v>121</v>
      </c>
      <c r="J49" s="15"/>
      <c r="K49" s="120">
        <f t="shared" si="2"/>
        <v>754</v>
      </c>
      <c r="L49" s="63">
        <f t="shared" si="3"/>
        <v>1659</v>
      </c>
    </row>
    <row r="50" spans="1:12" ht="23.25">
      <c r="A50" s="115">
        <v>40</v>
      </c>
      <c r="B50" s="110" t="s">
        <v>61</v>
      </c>
      <c r="C50" s="12">
        <v>931</v>
      </c>
      <c r="D50" s="8">
        <v>123</v>
      </c>
      <c r="E50" s="3">
        <v>110</v>
      </c>
      <c r="F50" s="4">
        <v>127</v>
      </c>
      <c r="G50" s="4">
        <v>122</v>
      </c>
      <c r="H50" s="4">
        <v>124</v>
      </c>
      <c r="I50" s="4">
        <v>115</v>
      </c>
      <c r="J50" s="15"/>
      <c r="K50" s="120">
        <f t="shared" si="2"/>
        <v>721</v>
      </c>
      <c r="L50" s="63">
        <f t="shared" si="3"/>
        <v>1652</v>
      </c>
    </row>
    <row r="51" spans="1:12" ht="23.25">
      <c r="A51" s="125">
        <v>41</v>
      </c>
      <c r="B51" s="110" t="s">
        <v>57</v>
      </c>
      <c r="C51" s="109">
        <v>830</v>
      </c>
      <c r="D51" s="9">
        <v>134</v>
      </c>
      <c r="E51" s="4">
        <v>137</v>
      </c>
      <c r="F51" s="4">
        <v>134</v>
      </c>
      <c r="G51" s="4">
        <v>111</v>
      </c>
      <c r="H51" s="4">
        <v>130</v>
      </c>
      <c r="I51" s="4">
        <v>106</v>
      </c>
      <c r="J51" s="15"/>
      <c r="K51" s="120">
        <f t="shared" si="2"/>
        <v>752</v>
      </c>
      <c r="L51" s="63">
        <f t="shared" si="3"/>
        <v>1582</v>
      </c>
    </row>
    <row r="52" spans="1:12" ht="23.25">
      <c r="A52" s="125">
        <v>42</v>
      </c>
      <c r="B52" s="110" t="s">
        <v>38</v>
      </c>
      <c r="C52" s="109">
        <v>761</v>
      </c>
      <c r="D52" s="9">
        <v>117</v>
      </c>
      <c r="E52" s="4">
        <v>120</v>
      </c>
      <c r="F52" s="4">
        <v>95</v>
      </c>
      <c r="G52" s="4">
        <v>92</v>
      </c>
      <c r="H52" s="4">
        <v>102</v>
      </c>
      <c r="I52" s="4">
        <v>101</v>
      </c>
      <c r="J52" s="15"/>
      <c r="K52" s="120">
        <f t="shared" si="2"/>
        <v>627</v>
      </c>
      <c r="L52" s="63">
        <f t="shared" si="3"/>
        <v>1388</v>
      </c>
    </row>
    <row r="53" spans="1:12" ht="23.25">
      <c r="A53" s="115">
        <v>43</v>
      </c>
      <c r="B53" s="110" t="s">
        <v>42</v>
      </c>
      <c r="C53" s="109">
        <v>732</v>
      </c>
      <c r="D53" s="9">
        <v>126</v>
      </c>
      <c r="E53" s="4">
        <v>90</v>
      </c>
      <c r="F53" s="4">
        <v>127</v>
      </c>
      <c r="G53" s="4">
        <v>105</v>
      </c>
      <c r="H53" s="4">
        <v>103</v>
      </c>
      <c r="I53" s="4">
        <v>103</v>
      </c>
      <c r="J53" s="16"/>
      <c r="K53" s="120">
        <f t="shared" si="2"/>
        <v>654</v>
      </c>
      <c r="L53" s="63">
        <f t="shared" si="3"/>
        <v>1386</v>
      </c>
    </row>
    <row r="54" spans="1:12" ht="23.25">
      <c r="A54" s="115">
        <v>44</v>
      </c>
      <c r="B54" s="110" t="s">
        <v>53</v>
      </c>
      <c r="C54" s="91">
        <v>946</v>
      </c>
      <c r="D54" s="94" t="s">
        <v>64</v>
      </c>
      <c r="E54" s="95" t="s">
        <v>64</v>
      </c>
      <c r="F54" s="40" t="s">
        <v>64</v>
      </c>
      <c r="G54" s="40" t="s">
        <v>64</v>
      </c>
      <c r="H54" s="40" t="s">
        <v>64</v>
      </c>
      <c r="I54" s="40" t="s">
        <v>64</v>
      </c>
      <c r="J54" s="41"/>
      <c r="K54" s="120">
        <f t="shared" si="2"/>
        <v>0</v>
      </c>
      <c r="L54" s="63">
        <f t="shared" si="3"/>
        <v>946</v>
      </c>
    </row>
    <row r="55" spans="1:12" ht="23.25">
      <c r="A55" s="115">
        <v>45</v>
      </c>
      <c r="B55" s="110" t="s">
        <v>15</v>
      </c>
      <c r="C55" s="110">
        <v>818</v>
      </c>
      <c r="D55" s="39" t="s">
        <v>64</v>
      </c>
      <c r="E55" s="40" t="s">
        <v>64</v>
      </c>
      <c r="F55" s="40" t="s">
        <v>64</v>
      </c>
      <c r="G55" s="40" t="s">
        <v>64</v>
      </c>
      <c r="H55" s="40" t="s">
        <v>64</v>
      </c>
      <c r="I55" s="40" t="s">
        <v>64</v>
      </c>
      <c r="J55" s="102"/>
      <c r="K55" s="120">
        <f t="shared" si="2"/>
        <v>0</v>
      </c>
      <c r="L55" s="63">
        <f t="shared" si="3"/>
        <v>818</v>
      </c>
    </row>
    <row r="56" spans="1:12" ht="24" thickBot="1">
      <c r="A56" s="127">
        <v>46</v>
      </c>
      <c r="B56" s="111" t="s">
        <v>62</v>
      </c>
      <c r="C56" s="111">
        <v>757</v>
      </c>
      <c r="D56" s="10" t="s">
        <v>64</v>
      </c>
      <c r="E56" s="5" t="s">
        <v>64</v>
      </c>
      <c r="F56" s="5" t="s">
        <v>64</v>
      </c>
      <c r="G56" s="5" t="s">
        <v>64</v>
      </c>
      <c r="H56" s="5" t="s">
        <v>64</v>
      </c>
      <c r="I56" s="5" t="s">
        <v>64</v>
      </c>
      <c r="J56" s="98"/>
      <c r="K56" s="122">
        <f t="shared" si="2"/>
        <v>0</v>
      </c>
      <c r="L56" s="76">
        <f t="shared" si="3"/>
        <v>757</v>
      </c>
    </row>
  </sheetData>
  <sheetProtection/>
  <mergeCells count="2">
    <mergeCell ref="A1:L1"/>
    <mergeCell ref="A3:L3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PageLayoutView="0" workbookViewId="0" topLeftCell="A1">
      <selection activeCell="G38" sqref="G38"/>
    </sheetView>
  </sheetViews>
  <sheetFormatPr defaultColWidth="9.140625" defaultRowHeight="15"/>
  <cols>
    <col min="1" max="1" width="21.8515625" style="129" customWidth="1"/>
    <col min="2" max="3" width="5.7109375" style="1" customWidth="1"/>
    <col min="4" max="4" width="4.00390625" style="36" customWidth="1"/>
    <col min="5" max="5" width="6.28125" style="66" bestFit="1" customWidth="1"/>
    <col min="6" max="6" width="5.7109375" style="1" customWidth="1"/>
    <col min="7" max="7" width="23.00390625" style="129" customWidth="1"/>
    <col min="8" max="9" width="5.7109375" style="1" customWidth="1"/>
    <col min="10" max="10" width="4.00390625" style="36" customWidth="1"/>
    <col min="11" max="12" width="5.7109375" style="1" customWidth="1"/>
    <col min="13" max="13" width="11.421875" style="1" customWidth="1"/>
    <col min="14" max="15" width="5.7109375" style="1" customWidth="1"/>
    <col min="16" max="16" width="4.00390625" style="1" customWidth="1"/>
    <col min="17" max="18" width="5.7109375" style="1" customWidth="1"/>
    <col min="19" max="19" width="9.140625" style="44" customWidth="1"/>
    <col min="20" max="16384" width="9.140625" style="1" customWidth="1"/>
  </cols>
  <sheetData>
    <row r="1" spans="1:11" s="42" customFormat="1" ht="15">
      <c r="A1" s="151" t="s">
        <v>17</v>
      </c>
      <c r="B1" s="151"/>
      <c r="C1" s="151"/>
      <c r="D1" s="151"/>
      <c r="E1" s="151"/>
      <c r="G1" s="151" t="s">
        <v>18</v>
      </c>
      <c r="H1" s="151"/>
      <c r="I1" s="151"/>
      <c r="J1" s="151"/>
      <c r="K1" s="151"/>
    </row>
    <row r="2" spans="14:19" ht="15">
      <c r="N2" s="44"/>
      <c r="S2" s="1"/>
    </row>
    <row r="3" spans="2:19" ht="15">
      <c r="B3" s="45">
        <v>1</v>
      </c>
      <c r="C3" s="45">
        <v>2</v>
      </c>
      <c r="D3" s="45" t="s">
        <v>2</v>
      </c>
      <c r="E3" s="104" t="s">
        <v>3</v>
      </c>
      <c r="H3" s="45">
        <v>1</v>
      </c>
      <c r="I3" s="45">
        <v>2</v>
      </c>
      <c r="J3" s="45" t="s">
        <v>2</v>
      </c>
      <c r="K3" s="45" t="s">
        <v>3</v>
      </c>
      <c r="N3" s="44"/>
      <c r="S3" s="1"/>
    </row>
    <row r="4" spans="1:19" ht="15">
      <c r="A4" s="75" t="str">
        <f>'2 квалификация'!B22</f>
        <v>Копыльцова Светлана</v>
      </c>
      <c r="B4" s="145">
        <v>115</v>
      </c>
      <c r="C4" s="59">
        <v>123</v>
      </c>
      <c r="D4" s="59">
        <v>16</v>
      </c>
      <c r="E4" s="105">
        <f>SUM(B4:D4)</f>
        <v>254</v>
      </c>
      <c r="G4" s="75" t="str">
        <f>'2 квалификация'!B17</f>
        <v>Исаков Иван</v>
      </c>
      <c r="H4" s="46">
        <v>157</v>
      </c>
      <c r="I4" s="47">
        <v>198</v>
      </c>
      <c r="J4" s="59"/>
      <c r="K4" s="143">
        <f>SUM(H4:J4)</f>
        <v>355</v>
      </c>
      <c r="N4" s="44"/>
      <c r="S4" s="1"/>
    </row>
    <row r="5" spans="1:19" ht="15">
      <c r="A5" s="75" t="str">
        <f>'2 квалификация'!B23</f>
        <v>Гаврилов Андрей</v>
      </c>
      <c r="B5" s="145">
        <v>174</v>
      </c>
      <c r="C5" s="59">
        <v>201</v>
      </c>
      <c r="D5" s="59"/>
      <c r="E5" s="143">
        <f aca="true" t="shared" si="0" ref="E5:E11">SUM(B5:D5)</f>
        <v>375</v>
      </c>
      <c r="G5" s="75" t="str">
        <f>'2 квалификация'!B18</f>
        <v>Аитов Марат</v>
      </c>
      <c r="H5" s="46">
        <v>169</v>
      </c>
      <c r="I5" s="47">
        <v>150</v>
      </c>
      <c r="J5" s="59"/>
      <c r="K5" s="105">
        <f aca="true" t="shared" si="1" ref="K5:K11">SUM(H5:J5)</f>
        <v>319</v>
      </c>
      <c r="N5" s="44"/>
      <c r="S5" s="1"/>
    </row>
    <row r="6" spans="1:19" ht="15">
      <c r="A6" s="75" t="str">
        <f>'2 квалификация'!B24</f>
        <v>Данияров Валерий</v>
      </c>
      <c r="B6" s="145" t="s">
        <v>64</v>
      </c>
      <c r="C6" s="59" t="s">
        <v>64</v>
      </c>
      <c r="D6" s="59"/>
      <c r="E6" s="105">
        <f t="shared" si="0"/>
        <v>0</v>
      </c>
      <c r="G6" s="75" t="str">
        <f>'2 квалификация'!B19</f>
        <v>Девятилов Александр</v>
      </c>
      <c r="H6" s="46">
        <v>150</v>
      </c>
      <c r="I6" s="47">
        <v>172</v>
      </c>
      <c r="J6" s="59">
        <v>-8</v>
      </c>
      <c r="K6" s="105">
        <f t="shared" si="1"/>
        <v>314</v>
      </c>
      <c r="N6" s="44"/>
      <c r="S6" s="1"/>
    </row>
    <row r="7" spans="1:19" ht="15">
      <c r="A7" s="75" t="str">
        <f>'2 квалификация'!B25</f>
        <v>Резниченко Александр</v>
      </c>
      <c r="B7" s="145" t="s">
        <v>64</v>
      </c>
      <c r="C7" s="59" t="s">
        <v>64</v>
      </c>
      <c r="D7" s="59">
        <v>-8</v>
      </c>
      <c r="E7" s="105">
        <v>0</v>
      </c>
      <c r="G7" s="75" t="str">
        <f>'2 квалификация'!B20</f>
        <v>Волжанкин Юрий</v>
      </c>
      <c r="H7" s="46">
        <v>160</v>
      </c>
      <c r="I7" s="47">
        <v>214</v>
      </c>
      <c r="J7" s="59"/>
      <c r="K7" s="143">
        <f t="shared" si="1"/>
        <v>374</v>
      </c>
      <c r="L7" s="48"/>
      <c r="N7" s="44"/>
      <c r="S7" s="1"/>
    </row>
    <row r="8" spans="1:19" ht="15">
      <c r="A8" s="75" t="str">
        <f>'2 квалификация'!B26</f>
        <v>Щербаков Евгений</v>
      </c>
      <c r="B8" s="145">
        <v>193</v>
      </c>
      <c r="C8" s="59">
        <v>222</v>
      </c>
      <c r="D8" s="59"/>
      <c r="E8" s="143">
        <f t="shared" si="0"/>
        <v>415</v>
      </c>
      <c r="F8" s="49"/>
      <c r="G8" s="50" t="s">
        <v>45</v>
      </c>
      <c r="H8" s="46">
        <v>167</v>
      </c>
      <c r="I8" s="47">
        <v>153</v>
      </c>
      <c r="J8" s="59"/>
      <c r="K8" s="143">
        <f t="shared" si="1"/>
        <v>320</v>
      </c>
      <c r="N8" s="44"/>
      <c r="S8" s="1"/>
    </row>
    <row r="9" spans="1:19" ht="15">
      <c r="A9" s="75" t="str">
        <f>'2 квалификация'!B27</f>
        <v>Булгаков Евгений</v>
      </c>
      <c r="B9" s="145">
        <v>146</v>
      </c>
      <c r="C9" s="59">
        <v>147</v>
      </c>
      <c r="D9" s="59"/>
      <c r="E9" s="105">
        <f t="shared" si="0"/>
        <v>293</v>
      </c>
      <c r="G9" s="50" t="s">
        <v>5</v>
      </c>
      <c r="H9" s="46">
        <v>169</v>
      </c>
      <c r="I9" s="47">
        <v>210</v>
      </c>
      <c r="J9" s="59"/>
      <c r="K9" s="143">
        <f t="shared" si="1"/>
        <v>379</v>
      </c>
      <c r="N9" s="44"/>
      <c r="S9" s="1"/>
    </row>
    <row r="10" spans="1:19" ht="15">
      <c r="A10" s="75" t="str">
        <f>'2 квалификация'!B28</f>
        <v>Щёкин Вячеслав</v>
      </c>
      <c r="B10" s="145">
        <v>175</v>
      </c>
      <c r="C10" s="59">
        <v>169</v>
      </c>
      <c r="D10" s="59"/>
      <c r="E10" s="143">
        <f t="shared" si="0"/>
        <v>344</v>
      </c>
      <c r="G10" s="50" t="s">
        <v>54</v>
      </c>
      <c r="H10" s="46">
        <v>171</v>
      </c>
      <c r="I10" s="47">
        <v>114</v>
      </c>
      <c r="J10" s="59"/>
      <c r="K10" s="105">
        <f t="shared" si="1"/>
        <v>285</v>
      </c>
      <c r="N10" s="44"/>
      <c r="S10" s="1"/>
    </row>
    <row r="11" spans="1:19" ht="15">
      <c r="A11" s="75" t="str">
        <f>'2 квалификация'!B29</f>
        <v>Кись Олеся</v>
      </c>
      <c r="B11" s="145">
        <v>157</v>
      </c>
      <c r="C11" s="59">
        <v>143</v>
      </c>
      <c r="D11" s="59">
        <v>16</v>
      </c>
      <c r="E11" s="143">
        <f t="shared" si="0"/>
        <v>316</v>
      </c>
      <c r="G11" s="50" t="s">
        <v>25</v>
      </c>
      <c r="H11" s="46">
        <v>156</v>
      </c>
      <c r="I11" s="47">
        <v>147</v>
      </c>
      <c r="J11" s="59">
        <v>16</v>
      </c>
      <c r="K11" s="105">
        <f t="shared" si="1"/>
        <v>319</v>
      </c>
      <c r="N11" s="44"/>
      <c r="S11" s="1"/>
    </row>
    <row r="13" spans="1:13" ht="15">
      <c r="A13" s="151" t="s">
        <v>19</v>
      </c>
      <c r="B13" s="151"/>
      <c r="C13" s="151"/>
      <c r="D13" s="151"/>
      <c r="E13" s="151"/>
      <c r="G13" s="151" t="s">
        <v>65</v>
      </c>
      <c r="H13" s="151"/>
      <c r="I13" s="151"/>
      <c r="J13" s="151"/>
      <c r="K13" s="151"/>
      <c r="L13" s="42"/>
      <c r="M13" s="43" t="s">
        <v>20</v>
      </c>
    </row>
    <row r="14" spans="4:13" ht="15">
      <c r="D14" s="1"/>
      <c r="E14" s="1"/>
      <c r="J14" s="1"/>
      <c r="M14" s="44"/>
    </row>
    <row r="15" spans="2:13" ht="15">
      <c r="B15" s="45">
        <v>1</v>
      </c>
      <c r="C15" s="45">
        <v>2</v>
      </c>
      <c r="D15" s="45" t="s">
        <v>2</v>
      </c>
      <c r="E15" s="45" t="s">
        <v>3</v>
      </c>
      <c r="H15" s="45">
        <v>1</v>
      </c>
      <c r="I15" s="45">
        <v>2</v>
      </c>
      <c r="J15" s="45" t="s">
        <v>2</v>
      </c>
      <c r="K15" s="45" t="s">
        <v>3</v>
      </c>
      <c r="M15" s="44"/>
    </row>
    <row r="16" spans="1:13" ht="15">
      <c r="A16" s="130" t="str">
        <f>'2 квалификация'!B12</f>
        <v>Волков Василий</v>
      </c>
      <c r="B16" s="46">
        <v>136</v>
      </c>
      <c r="C16" s="47">
        <v>203</v>
      </c>
      <c r="D16" s="59">
        <v>-16</v>
      </c>
      <c r="E16" s="105">
        <f>SUM(B16:D16)</f>
        <v>323</v>
      </c>
      <c r="G16" s="130" t="str">
        <f>'2 квалификация'!B7</f>
        <v>Пражак Наталья</v>
      </c>
      <c r="H16" s="46">
        <v>173</v>
      </c>
      <c r="I16" s="47">
        <v>131</v>
      </c>
      <c r="J16" s="59">
        <v>16</v>
      </c>
      <c r="K16" s="105">
        <f>SUM(H16:J16)</f>
        <v>320</v>
      </c>
      <c r="M16" s="44"/>
    </row>
    <row r="17" spans="1:19" ht="15.75">
      <c r="A17" s="130" t="str">
        <f>'2 квалификация'!B13</f>
        <v>Хохлов Олег</v>
      </c>
      <c r="B17" s="46">
        <v>180</v>
      </c>
      <c r="C17" s="47">
        <v>140</v>
      </c>
      <c r="D17" s="59"/>
      <c r="E17" s="105">
        <f aca="true" t="shared" si="2" ref="E17:E23">SUM(B17:D17)</f>
        <v>320</v>
      </c>
      <c r="G17" s="130" t="str">
        <f>'2 квалификация'!B8</f>
        <v>Бурашников Сергей</v>
      </c>
      <c r="H17" s="46">
        <v>172</v>
      </c>
      <c r="I17" s="47">
        <v>205</v>
      </c>
      <c r="J17" s="59"/>
      <c r="K17" s="144">
        <f aca="true" t="shared" si="3" ref="K17:K23">SUM(H17:J17)</f>
        <v>377</v>
      </c>
      <c r="M17" s="146">
        <v>3</v>
      </c>
      <c r="R17" s="44"/>
      <c r="S17" s="1"/>
    </row>
    <row r="18" spans="1:19" ht="15.75">
      <c r="A18" s="130" t="str">
        <f>'2 квалификация'!B14</f>
        <v>Яковкин Андрей</v>
      </c>
      <c r="B18" s="46">
        <v>178</v>
      </c>
      <c r="C18" s="47">
        <v>154</v>
      </c>
      <c r="D18" s="59"/>
      <c r="E18" s="105">
        <f t="shared" si="2"/>
        <v>332</v>
      </c>
      <c r="G18" s="130" t="str">
        <f>'2 квалификация'!B9</f>
        <v>Айнутдинов Рашид</v>
      </c>
      <c r="H18" s="46">
        <v>179</v>
      </c>
      <c r="I18" s="47">
        <v>160</v>
      </c>
      <c r="J18" s="59"/>
      <c r="K18" s="105">
        <f t="shared" si="3"/>
        <v>339</v>
      </c>
      <c r="M18" s="146"/>
      <c r="R18" s="44"/>
      <c r="S18" s="1"/>
    </row>
    <row r="19" spans="1:19" ht="15.75">
      <c r="A19" s="130" t="str">
        <f>'2 квалификация'!B15</f>
        <v>Копыльцов Константин</v>
      </c>
      <c r="B19" s="46">
        <v>172</v>
      </c>
      <c r="C19" s="47">
        <v>255</v>
      </c>
      <c r="D19" s="59"/>
      <c r="E19" s="143">
        <f t="shared" si="2"/>
        <v>427</v>
      </c>
      <c r="F19" s="128"/>
      <c r="G19" s="130" t="str">
        <f>'2 квалификация'!B10</f>
        <v>Нестеров Кирилл</v>
      </c>
      <c r="H19" s="46">
        <v>213</v>
      </c>
      <c r="I19" s="47">
        <v>190</v>
      </c>
      <c r="J19" s="59"/>
      <c r="K19" s="144">
        <f t="shared" si="3"/>
        <v>403</v>
      </c>
      <c r="M19" s="146">
        <v>1</v>
      </c>
      <c r="R19" s="44"/>
      <c r="S19" s="1"/>
    </row>
    <row r="20" spans="1:19" ht="15.75">
      <c r="A20" s="50" t="s">
        <v>5</v>
      </c>
      <c r="B20" s="46">
        <v>168</v>
      </c>
      <c r="C20" s="47">
        <v>161</v>
      </c>
      <c r="D20" s="59"/>
      <c r="E20" s="105">
        <f t="shared" si="2"/>
        <v>329</v>
      </c>
      <c r="G20" s="50" t="s">
        <v>10</v>
      </c>
      <c r="H20" s="46">
        <v>179</v>
      </c>
      <c r="I20" s="47">
        <v>210</v>
      </c>
      <c r="J20" s="59"/>
      <c r="K20" s="144">
        <f t="shared" si="3"/>
        <v>389</v>
      </c>
      <c r="L20" s="49"/>
      <c r="M20" s="146">
        <v>2</v>
      </c>
      <c r="R20" s="44"/>
      <c r="S20" s="1"/>
    </row>
    <row r="21" spans="1:19" ht="15.75">
      <c r="A21" s="50" t="s">
        <v>13</v>
      </c>
      <c r="B21" s="46">
        <v>197</v>
      </c>
      <c r="C21" s="47">
        <v>157</v>
      </c>
      <c r="D21" s="59"/>
      <c r="E21" s="143">
        <f t="shared" si="2"/>
        <v>354</v>
      </c>
      <c r="G21" s="50" t="s">
        <v>51</v>
      </c>
      <c r="H21" s="46">
        <v>180</v>
      </c>
      <c r="I21" s="47">
        <v>182</v>
      </c>
      <c r="J21" s="59"/>
      <c r="K21" s="144">
        <f t="shared" si="3"/>
        <v>362</v>
      </c>
      <c r="M21" s="147">
        <v>4</v>
      </c>
      <c r="R21" s="44"/>
      <c r="S21" s="1"/>
    </row>
    <row r="22" spans="1:19" ht="15">
      <c r="A22" s="50" t="s">
        <v>51</v>
      </c>
      <c r="B22" s="46">
        <v>204</v>
      </c>
      <c r="C22" s="47">
        <v>204</v>
      </c>
      <c r="D22" s="59"/>
      <c r="E22" s="143">
        <f t="shared" si="2"/>
        <v>408</v>
      </c>
      <c r="G22" s="50" t="s">
        <v>13</v>
      </c>
      <c r="H22" s="46">
        <v>187</v>
      </c>
      <c r="I22" s="47">
        <v>154</v>
      </c>
      <c r="J22" s="59"/>
      <c r="K22" s="105">
        <f t="shared" si="3"/>
        <v>341</v>
      </c>
      <c r="R22" s="44"/>
      <c r="S22" s="1"/>
    </row>
    <row r="23" spans="1:11" ht="15">
      <c r="A23" s="50" t="s">
        <v>45</v>
      </c>
      <c r="B23" s="46">
        <v>174</v>
      </c>
      <c r="C23" s="47">
        <v>172</v>
      </c>
      <c r="D23" s="59"/>
      <c r="E23" s="143">
        <f t="shared" si="2"/>
        <v>346</v>
      </c>
      <c r="G23" s="50" t="s">
        <v>45</v>
      </c>
      <c r="H23" s="46">
        <v>141</v>
      </c>
      <c r="I23" s="47">
        <v>153</v>
      </c>
      <c r="J23" s="59"/>
      <c r="K23" s="105">
        <f t="shared" si="3"/>
        <v>294</v>
      </c>
    </row>
    <row r="24" spans="1:11" ht="15">
      <c r="A24" s="131"/>
      <c r="B24" s="49"/>
      <c r="C24" s="49"/>
      <c r="D24" s="97"/>
      <c r="G24" s="132"/>
      <c r="J24" s="97"/>
      <c r="K24" s="66"/>
    </row>
    <row r="25" spans="1:11" ht="15">
      <c r="A25" s="132"/>
      <c r="D25" s="97"/>
      <c r="G25" s="132"/>
      <c r="J25" s="97"/>
      <c r="K25" s="66"/>
    </row>
    <row r="26" spans="1:10" ht="18.75">
      <c r="A26" s="152"/>
      <c r="B26" s="152"/>
      <c r="C26" s="152"/>
      <c r="D26" s="97"/>
      <c r="E26" s="153" t="s">
        <v>20</v>
      </c>
      <c r="F26" s="153"/>
      <c r="G26" s="153"/>
      <c r="J26" s="97"/>
    </row>
    <row r="27" spans="1:21" ht="15">
      <c r="A27" s="133" t="s">
        <v>73</v>
      </c>
      <c r="J27" s="1"/>
      <c r="L27" s="36"/>
      <c r="S27" s="1"/>
      <c r="U27" s="44"/>
    </row>
    <row r="28" spans="1:21" ht="18.75">
      <c r="A28" s="134"/>
      <c r="B28" s="85" t="s">
        <v>75</v>
      </c>
      <c r="C28" s="48"/>
      <c r="D28" s="60"/>
      <c r="E28" s="106"/>
      <c r="J28" s="1"/>
      <c r="K28" s="51"/>
      <c r="L28" s="61"/>
      <c r="N28" s="51"/>
      <c r="O28" s="51"/>
      <c r="P28" s="51"/>
      <c r="Q28" s="51"/>
      <c r="R28" s="51"/>
      <c r="S28" s="1"/>
      <c r="U28" s="44"/>
    </row>
    <row r="29" spans="1:21" ht="18.75">
      <c r="A29" s="135" t="s">
        <v>74</v>
      </c>
      <c r="B29" s="52"/>
      <c r="F29" s="87" t="s">
        <v>76</v>
      </c>
      <c r="J29" s="1"/>
      <c r="L29" s="36"/>
      <c r="N29" s="51"/>
      <c r="O29" s="51"/>
      <c r="P29" s="51"/>
      <c r="Q29" s="51"/>
      <c r="R29" s="51"/>
      <c r="S29" s="1"/>
      <c r="U29" s="44"/>
    </row>
    <row r="30" spans="1:21" ht="18.75">
      <c r="A30" s="136"/>
      <c r="B30" s="86" t="s">
        <v>78</v>
      </c>
      <c r="C30" s="48"/>
      <c r="D30" s="60"/>
      <c r="E30" s="106"/>
      <c r="F30" s="53"/>
      <c r="G30" s="138"/>
      <c r="J30" s="1"/>
      <c r="L30" s="36"/>
      <c r="N30" s="51"/>
      <c r="O30" s="51"/>
      <c r="P30" s="51"/>
      <c r="Q30" s="51"/>
      <c r="R30" s="51"/>
      <c r="S30" s="1"/>
      <c r="U30" s="44"/>
    </row>
    <row r="31" spans="6:21" ht="21">
      <c r="F31" s="86" t="s">
        <v>77</v>
      </c>
      <c r="G31" s="139"/>
      <c r="J31" s="1"/>
      <c r="K31" s="54"/>
      <c r="L31" s="62"/>
      <c r="M31" s="55"/>
      <c r="N31" s="56"/>
      <c r="O31" s="57" t="s">
        <v>56</v>
      </c>
      <c r="P31" s="56" t="s">
        <v>47</v>
      </c>
      <c r="Q31" s="56"/>
      <c r="R31" s="56"/>
      <c r="S31" s="56"/>
      <c r="T31" s="56"/>
      <c r="U31" s="44"/>
    </row>
    <row r="32" spans="10:21" ht="18.75">
      <c r="J32" s="1"/>
      <c r="L32" s="36"/>
      <c r="M32" s="51"/>
      <c r="O32" s="58" t="s">
        <v>21</v>
      </c>
      <c r="P32" s="88" t="s">
        <v>10</v>
      </c>
      <c r="Q32" s="88"/>
      <c r="R32" s="88"/>
      <c r="S32" s="88"/>
      <c r="T32" s="89"/>
      <c r="U32" s="44"/>
    </row>
    <row r="33" spans="10:21" ht="18.75">
      <c r="J33" s="1"/>
      <c r="L33" s="36"/>
      <c r="M33" s="51"/>
      <c r="O33" s="58" t="s">
        <v>22</v>
      </c>
      <c r="P33" s="88" t="s">
        <v>51</v>
      </c>
      <c r="Q33" s="88"/>
      <c r="R33" s="88"/>
      <c r="S33" s="88"/>
      <c r="T33" s="89"/>
      <c r="U33" s="44"/>
    </row>
    <row r="34" spans="4:21" ht="18.75">
      <c r="D34" s="140"/>
      <c r="J34" s="1"/>
      <c r="L34" s="140"/>
      <c r="M34" s="51"/>
      <c r="O34" s="58"/>
      <c r="P34" s="88"/>
      <c r="Q34" s="88"/>
      <c r="R34" s="88"/>
      <c r="S34" s="88"/>
      <c r="T34" s="89"/>
      <c r="U34" s="44"/>
    </row>
    <row r="35" spans="1:21" ht="18.75">
      <c r="A35" s="150" t="s">
        <v>72</v>
      </c>
      <c r="B35" s="150"/>
      <c r="C35" s="150"/>
      <c r="K35" s="129"/>
      <c r="O35" s="58" t="s">
        <v>34</v>
      </c>
      <c r="P35" s="88" t="s">
        <v>8</v>
      </c>
      <c r="S35" s="54"/>
      <c r="T35" s="54"/>
      <c r="U35" s="44"/>
    </row>
    <row r="36" spans="1:21" ht="15" customHeight="1">
      <c r="A36" s="137" t="str">
        <f>'2 квалификация'!B7</f>
        <v>Пражак Наталья</v>
      </c>
      <c r="B36" s="142" t="s">
        <v>69</v>
      </c>
      <c r="C36" s="141"/>
      <c r="D36" s="129"/>
      <c r="E36" s="1"/>
      <c r="U36" s="44"/>
    </row>
    <row r="37" spans="1:21" ht="15">
      <c r="A37" s="137" t="str">
        <f>'2 квалификация'!B8</f>
        <v>Бурашников Сергей</v>
      </c>
      <c r="B37" s="142" t="s">
        <v>66</v>
      </c>
      <c r="C37" s="141"/>
      <c r="D37" s="129"/>
      <c r="E37" s="129"/>
      <c r="F37" s="129"/>
      <c r="J37" s="1"/>
      <c r="L37" s="36"/>
      <c r="S37" s="1"/>
      <c r="U37" s="44"/>
    </row>
    <row r="38" spans="1:21" ht="15">
      <c r="A38" s="137" t="str">
        <f>'2 квалификация'!B9</f>
        <v>Айнутдинов Рашид</v>
      </c>
      <c r="B38" s="142" t="s">
        <v>70</v>
      </c>
      <c r="C38" s="141"/>
      <c r="D38" s="129"/>
      <c r="E38" s="129"/>
      <c r="F38" s="129"/>
      <c r="J38" s="1"/>
      <c r="L38" s="97"/>
      <c r="S38" s="1"/>
      <c r="U38" s="44"/>
    </row>
    <row r="39" spans="1:21" ht="15">
      <c r="A39" s="137" t="str">
        <f>'2 квалификация'!B10</f>
        <v>Нестеров Кирилл</v>
      </c>
      <c r="B39" s="142" t="s">
        <v>71</v>
      </c>
      <c r="C39" s="141"/>
      <c r="D39" s="129"/>
      <c r="E39" s="129"/>
      <c r="F39" s="129"/>
      <c r="J39" s="1"/>
      <c r="L39" s="97"/>
      <c r="S39" s="1"/>
      <c r="U39" s="44"/>
    </row>
    <row r="40" spans="1:21" ht="15">
      <c r="A40" s="144" t="str">
        <f>'2 квалификация'!B12</f>
        <v>Волков Василий</v>
      </c>
      <c r="B40" s="142" t="s">
        <v>68</v>
      </c>
      <c r="C40" s="141"/>
      <c r="D40" s="129"/>
      <c r="E40" s="129"/>
      <c r="F40" s="129"/>
      <c r="J40" s="1"/>
      <c r="L40" s="36"/>
      <c r="S40" s="1"/>
      <c r="U40" s="44"/>
    </row>
    <row r="41" spans="1:19" s="90" customFormat="1" ht="15">
      <c r="A41" s="137" t="str">
        <f>'2 квалификация'!B13</f>
        <v>Хохлов Олег</v>
      </c>
      <c r="B41" s="142" t="s">
        <v>67</v>
      </c>
      <c r="C41" s="141"/>
      <c r="D41" s="129"/>
      <c r="E41" s="129"/>
      <c r="F41" s="129"/>
      <c r="J41" s="83"/>
      <c r="S41" s="83"/>
    </row>
    <row r="42" spans="2:6" ht="15">
      <c r="B42" s="129"/>
      <c r="C42" s="129"/>
      <c r="D42" s="129"/>
      <c r="E42" s="129"/>
      <c r="F42" s="129"/>
    </row>
    <row r="43" spans="2:6" ht="15">
      <c r="B43" s="129"/>
      <c r="C43" s="129"/>
      <c r="D43" s="129"/>
      <c r="E43" s="129"/>
      <c r="F43" s="129"/>
    </row>
    <row r="44" spans="2:6" ht="15">
      <c r="B44" s="129"/>
      <c r="C44" s="129"/>
      <c r="D44" s="129"/>
      <c r="E44" s="129"/>
      <c r="F44" s="129"/>
    </row>
  </sheetData>
  <sheetProtection/>
  <mergeCells count="7">
    <mergeCell ref="A35:C35"/>
    <mergeCell ref="A1:E1"/>
    <mergeCell ref="G1:K1"/>
    <mergeCell ref="A26:C26"/>
    <mergeCell ref="E26:G26"/>
    <mergeCell ref="A13:E13"/>
    <mergeCell ref="G13:K13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Sanya</dc:creator>
  <cp:keywords/>
  <dc:description/>
  <cp:lastModifiedBy>Sanya</cp:lastModifiedBy>
  <cp:lastPrinted>2013-04-04T10:41:14Z</cp:lastPrinted>
  <dcterms:created xsi:type="dcterms:W3CDTF">2011-11-07T17:29:28Z</dcterms:created>
  <dcterms:modified xsi:type="dcterms:W3CDTF">2013-04-08T07:58:37Z</dcterms:modified>
  <cp:category/>
  <cp:version/>
  <cp:contentType/>
  <cp:contentStatus/>
</cp:coreProperties>
</file>