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2"/>
  </bookViews>
  <sheets>
    <sheet name="1 квалификация" sheetId="1" r:id="rId1"/>
    <sheet name="2 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<sst xmlns="http://schemas.openxmlformats.org/spreadsheetml/2006/main" count="122" uniqueCount="56">
  <si>
    <t>№</t>
  </si>
  <si>
    <t>Ф.И.О. участника</t>
  </si>
  <si>
    <t>Ганд.</t>
  </si>
  <si>
    <t>Сумма</t>
  </si>
  <si>
    <t>Средний</t>
  </si>
  <si>
    <t>Зиновьев Слава</t>
  </si>
  <si>
    <t>Гаврилов Андрей</t>
  </si>
  <si>
    <t>Петрова Наталия</t>
  </si>
  <si>
    <t>Аитов Марат</t>
  </si>
  <si>
    <t>Корнышов Юрий</t>
  </si>
  <si>
    <t>Пятаков Александр</t>
  </si>
  <si>
    <t>Копыльцова Светлана</t>
  </si>
  <si>
    <t>Волков Василий</t>
  </si>
  <si>
    <t>Девятилов Александр</t>
  </si>
  <si>
    <t>Копыльцов Константин</t>
  </si>
  <si>
    <t>Поторочин Владимир</t>
  </si>
  <si>
    <t>Хохлов Олег</t>
  </si>
  <si>
    <t>1 квал.</t>
  </si>
  <si>
    <t>Сумма 7-12</t>
  </si>
  <si>
    <t>Костин Евгений</t>
  </si>
  <si>
    <t>Прозукин Андрей</t>
  </si>
  <si>
    <t>Смоляницкий М.</t>
  </si>
  <si>
    <t>Юрченко Павел</t>
  </si>
  <si>
    <t>Волжанкин Юрий</t>
  </si>
  <si>
    <t>Ваншейдт Владимир</t>
  </si>
  <si>
    <t>Петров Алексей</t>
  </si>
  <si>
    <t>Григорьев Сергей</t>
  </si>
  <si>
    <t>Николаев Владимир</t>
  </si>
  <si>
    <t>Щербаков Евгений</t>
  </si>
  <si>
    <t>Гущин Андрей</t>
  </si>
  <si>
    <t>Грязин Юрий</t>
  </si>
  <si>
    <t>Чирков Юрий</t>
  </si>
  <si>
    <r>
      <t xml:space="preserve">1-ая квалификация                </t>
    </r>
    <r>
      <rPr>
        <b/>
        <sz val="14"/>
        <color indexed="8"/>
        <rFont val="Calibri"/>
        <family val="2"/>
      </rPr>
      <t>22 марта 2012</t>
    </r>
  </si>
  <si>
    <t>Турнир “Master Of The Plastic Ball”</t>
  </si>
  <si>
    <r>
      <t xml:space="preserve">2-ая квалификация                </t>
    </r>
    <r>
      <rPr>
        <b/>
        <sz val="14"/>
        <color indexed="8"/>
        <rFont val="Calibri"/>
        <family val="2"/>
      </rPr>
      <t>29 марта 2012</t>
    </r>
  </si>
  <si>
    <t>Смоляницкий Максим</t>
  </si>
  <si>
    <t>-</t>
  </si>
  <si>
    <t>1-й раунд</t>
  </si>
  <si>
    <t>2-й раунд</t>
  </si>
  <si>
    <t>3-й раунд</t>
  </si>
  <si>
    <t>Финал</t>
  </si>
  <si>
    <r>
      <t>3-</t>
    </r>
    <r>
      <rPr>
        <b/>
        <sz val="12"/>
        <color indexed="10"/>
        <rFont val="Calibri"/>
        <family val="2"/>
      </rPr>
      <t>1</t>
    </r>
  </si>
  <si>
    <r>
      <t>3-</t>
    </r>
    <r>
      <rPr>
        <b/>
        <sz val="12"/>
        <color indexed="10"/>
        <rFont val="Calibri"/>
        <family val="2"/>
      </rPr>
      <t>2</t>
    </r>
  </si>
  <si>
    <r>
      <t>3-</t>
    </r>
    <r>
      <rPr>
        <b/>
        <sz val="12"/>
        <color indexed="10"/>
        <rFont val="Calibri"/>
        <family val="2"/>
      </rPr>
      <t>3</t>
    </r>
  </si>
  <si>
    <r>
      <t>3-</t>
    </r>
    <r>
      <rPr>
        <b/>
        <sz val="12"/>
        <color indexed="10"/>
        <rFont val="Calibri"/>
        <family val="2"/>
      </rPr>
      <t>4</t>
    </r>
  </si>
  <si>
    <t>2-е место -</t>
  </si>
  <si>
    <t>3-е место -</t>
  </si>
  <si>
    <t xml:space="preserve">MASTER OF THE PLASTIC BALL - </t>
  </si>
  <si>
    <t>+</t>
  </si>
  <si>
    <t>3   Зиновьев - 178</t>
  </si>
  <si>
    <t xml:space="preserve">      Зиновьев - 181</t>
  </si>
  <si>
    <r>
      <t xml:space="preserve">   2   </t>
    </r>
    <r>
      <rPr>
        <b/>
        <sz val="12"/>
        <rFont val="Calibri"/>
        <family val="2"/>
      </rPr>
      <t>Гаврилов - 178</t>
    </r>
  </si>
  <si>
    <t>Зиновьев - 168</t>
  </si>
  <si>
    <t>Щербаков - 160</t>
  </si>
  <si>
    <t>Зиновьев Святослав</t>
  </si>
  <si>
    <r>
      <t xml:space="preserve">4      </t>
    </r>
    <r>
      <rPr>
        <b/>
        <sz val="12"/>
        <rFont val="Calibri"/>
        <family val="2"/>
      </rPr>
      <t>Волков - 171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</si>
</sst>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1"/>
      <color indexed="10"/>
      <name val="Calibri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sz val="18"/>
      <color indexed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i/>
      <sz val="11"/>
      <color rgb="FFFF0000"/>
      <name val="Calibri"/>
      <family val="2"/>
    </font>
    <font>
      <sz val="18"/>
      <color rgb="FFFF0000"/>
      <name val="Calibri"/>
      <family val="2"/>
    </font>
    <font>
      <i/>
      <sz val="16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2" fontId="54" fillId="0" borderId="26" xfId="0" applyNumberFormat="1" applyFont="1" applyBorder="1" applyAlignment="1">
      <alignment horizontal="center"/>
    </xf>
    <xf numFmtId="2" fontId="54" fillId="0" borderId="27" xfId="0" applyNumberFormat="1" applyFont="1" applyBorder="1" applyAlignment="1">
      <alignment horizontal="center"/>
    </xf>
    <xf numFmtId="2" fontId="54" fillId="0" borderId="28" xfId="0" applyNumberFormat="1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62" fillId="0" borderId="22" xfId="0" applyNumberFormat="1" applyFont="1" applyBorder="1" applyAlignment="1">
      <alignment horizontal="center" vertical="center"/>
    </xf>
    <xf numFmtId="0" fontId="62" fillId="0" borderId="22" xfId="0" applyFont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1" fontId="54" fillId="0" borderId="29" xfId="0" applyNumberFormat="1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9" fillId="0" borderId="30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1" fontId="54" fillId="33" borderId="16" xfId="0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0" fillId="0" borderId="10" xfId="0" applyNumberFormat="1" applyBorder="1" applyAlignment="1">
      <alignment horizontal="center"/>
    </xf>
    <xf numFmtId="0" fontId="65" fillId="0" borderId="36" xfId="0" applyFont="1" applyFill="1" applyBorder="1" applyAlignment="1">
      <alignment horizontal="left"/>
    </xf>
    <xf numFmtId="0" fontId="57" fillId="0" borderId="0" xfId="0" applyFont="1" applyBorder="1" applyAlignment="1">
      <alignment/>
    </xf>
    <xf numFmtId="0" fontId="65" fillId="0" borderId="35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62" fillId="0" borderId="0" xfId="0" applyFont="1" applyFill="1" applyBorder="1" applyAlignment="1">
      <alignment/>
    </xf>
    <xf numFmtId="0" fontId="65" fillId="0" borderId="35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0" fillId="0" borderId="0" xfId="0" applyFont="1" applyBorder="1" applyAlignment="1">
      <alignment/>
    </xf>
    <xf numFmtId="0" fontId="67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/>
    </xf>
    <xf numFmtId="0" fontId="65" fillId="0" borderId="35" xfId="0" applyFont="1" applyBorder="1" applyAlignment="1">
      <alignment horizontal="left"/>
    </xf>
    <xf numFmtId="0" fontId="65" fillId="0" borderId="19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2" fillId="0" borderId="13" xfId="0" applyFont="1" applyBorder="1" applyAlignment="1">
      <alignment/>
    </xf>
    <xf numFmtId="0" fontId="67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6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.140625" style="38" customWidth="1"/>
    <col min="2" max="2" width="30.00390625" style="1" customWidth="1"/>
    <col min="3" max="8" width="6.57421875" style="1" customWidth="1"/>
    <col min="9" max="9" width="4.00390625" style="1" customWidth="1"/>
    <col min="10" max="10" width="11.57421875" style="1" customWidth="1"/>
    <col min="11" max="11" width="11.28125" style="1" customWidth="1"/>
    <col min="12" max="16384" width="9.140625" style="1" customWidth="1"/>
  </cols>
  <sheetData>
    <row r="1" spans="1:11" s="36" customFormat="1" ht="26.25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0" ht="15">
      <c r="A2" s="1"/>
      <c r="I2" s="2"/>
      <c r="J2" s="2"/>
    </row>
    <row r="3" spans="1:11" s="37" customFormat="1" ht="2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s="37" customFormat="1" ht="2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ht="15.75" thickBot="1"/>
    <row r="6" spans="1:11" s="38" customFormat="1" ht="19.5" thickBot="1">
      <c r="A6" s="18" t="s">
        <v>0</v>
      </c>
      <c r="B6" s="19" t="s">
        <v>1</v>
      </c>
      <c r="C6" s="20">
        <v>1</v>
      </c>
      <c r="D6" s="21">
        <v>2</v>
      </c>
      <c r="E6" s="21">
        <v>3</v>
      </c>
      <c r="F6" s="22">
        <v>4</v>
      </c>
      <c r="G6" s="22">
        <v>5</v>
      </c>
      <c r="H6" s="22">
        <v>6</v>
      </c>
      <c r="I6" s="17" t="s">
        <v>2</v>
      </c>
      <c r="J6" s="18" t="s">
        <v>3</v>
      </c>
      <c r="K6" s="23" t="s">
        <v>4</v>
      </c>
    </row>
    <row r="7" spans="1:11" ht="25.5" customHeight="1">
      <c r="A7" s="11">
        <v>1</v>
      </c>
      <c r="B7" s="45" t="s">
        <v>12</v>
      </c>
      <c r="C7" s="46">
        <v>159</v>
      </c>
      <c r="D7" s="24">
        <v>162</v>
      </c>
      <c r="E7" s="24">
        <v>172</v>
      </c>
      <c r="F7" s="24">
        <v>191</v>
      </c>
      <c r="G7" s="24">
        <v>204</v>
      </c>
      <c r="H7" s="24">
        <v>255</v>
      </c>
      <c r="I7" s="14"/>
      <c r="J7" s="91">
        <f aca="true" t="shared" si="0" ref="J7:J31">SUM(C7:I7)</f>
        <v>1143</v>
      </c>
      <c r="K7" s="27">
        <f aca="true" t="shared" si="1" ref="K7:K31">J7/6</f>
        <v>190.5</v>
      </c>
    </row>
    <row r="8" spans="1:11" ht="25.5" customHeight="1">
      <c r="A8" s="12">
        <v>2</v>
      </c>
      <c r="B8" s="33" t="s">
        <v>22</v>
      </c>
      <c r="C8" s="9">
        <v>221</v>
      </c>
      <c r="D8" s="4">
        <v>184</v>
      </c>
      <c r="E8" s="4">
        <v>189</v>
      </c>
      <c r="F8" s="4">
        <v>172</v>
      </c>
      <c r="G8" s="4">
        <v>153</v>
      </c>
      <c r="H8" s="4">
        <v>220</v>
      </c>
      <c r="I8" s="15"/>
      <c r="J8" s="92">
        <f t="shared" si="0"/>
        <v>1139</v>
      </c>
      <c r="K8" s="28">
        <f t="shared" si="1"/>
        <v>189.83333333333334</v>
      </c>
    </row>
    <row r="9" spans="1:11" ht="25.5" customHeight="1">
      <c r="A9" s="12">
        <v>3</v>
      </c>
      <c r="B9" s="33" t="s">
        <v>5</v>
      </c>
      <c r="C9" s="9">
        <v>165</v>
      </c>
      <c r="D9" s="4">
        <v>191</v>
      </c>
      <c r="E9" s="4">
        <v>179</v>
      </c>
      <c r="F9" s="4">
        <v>199</v>
      </c>
      <c r="G9" s="4">
        <v>169</v>
      </c>
      <c r="H9" s="4">
        <v>217</v>
      </c>
      <c r="I9" s="15"/>
      <c r="J9" s="92">
        <f t="shared" si="0"/>
        <v>1120</v>
      </c>
      <c r="K9" s="28">
        <f t="shared" si="1"/>
        <v>186.66666666666666</v>
      </c>
    </row>
    <row r="10" spans="1:11" ht="25.5" customHeight="1">
      <c r="A10" s="12">
        <v>4</v>
      </c>
      <c r="B10" s="33" t="s">
        <v>30</v>
      </c>
      <c r="C10" s="9">
        <v>181</v>
      </c>
      <c r="D10" s="4">
        <v>193</v>
      </c>
      <c r="E10" s="4">
        <v>165</v>
      </c>
      <c r="F10" s="4">
        <v>204</v>
      </c>
      <c r="G10" s="4">
        <v>181</v>
      </c>
      <c r="H10" s="4">
        <v>179</v>
      </c>
      <c r="I10" s="15"/>
      <c r="J10" s="92">
        <f t="shared" si="0"/>
        <v>1103</v>
      </c>
      <c r="K10" s="28">
        <f t="shared" si="1"/>
        <v>183.83333333333334</v>
      </c>
    </row>
    <row r="11" spans="1:11" ht="25.5" customHeight="1">
      <c r="A11" s="12">
        <v>5</v>
      </c>
      <c r="B11" s="33" t="s">
        <v>14</v>
      </c>
      <c r="C11" s="9">
        <v>192</v>
      </c>
      <c r="D11" s="4">
        <v>152</v>
      </c>
      <c r="E11" s="4">
        <v>193</v>
      </c>
      <c r="F11" s="4">
        <v>167</v>
      </c>
      <c r="G11" s="4">
        <v>210</v>
      </c>
      <c r="H11" s="4">
        <v>181</v>
      </c>
      <c r="I11" s="16"/>
      <c r="J11" s="25">
        <f t="shared" si="0"/>
        <v>1095</v>
      </c>
      <c r="K11" s="28">
        <f t="shared" si="1"/>
        <v>182.5</v>
      </c>
    </row>
    <row r="12" spans="1:11" ht="25.5" customHeight="1">
      <c r="A12" s="12">
        <v>6</v>
      </c>
      <c r="B12" s="33" t="s">
        <v>28</v>
      </c>
      <c r="C12" s="9">
        <v>221</v>
      </c>
      <c r="D12" s="4">
        <v>172</v>
      </c>
      <c r="E12" s="4">
        <v>164</v>
      </c>
      <c r="F12" s="4">
        <v>165</v>
      </c>
      <c r="G12" s="4">
        <v>203</v>
      </c>
      <c r="H12" s="4">
        <v>162</v>
      </c>
      <c r="I12" s="16"/>
      <c r="J12" s="25">
        <f t="shared" si="0"/>
        <v>1087</v>
      </c>
      <c r="K12" s="28">
        <f t="shared" si="1"/>
        <v>181.16666666666666</v>
      </c>
    </row>
    <row r="13" spans="1:11" ht="25.5" customHeight="1">
      <c r="A13" s="12">
        <v>7</v>
      </c>
      <c r="B13" s="33" t="s">
        <v>31</v>
      </c>
      <c r="C13" s="9">
        <v>207</v>
      </c>
      <c r="D13" s="4">
        <v>179</v>
      </c>
      <c r="E13" s="4">
        <v>171</v>
      </c>
      <c r="F13" s="4">
        <v>173</v>
      </c>
      <c r="G13" s="4">
        <v>176</v>
      </c>
      <c r="H13" s="4">
        <v>179</v>
      </c>
      <c r="I13" s="15"/>
      <c r="J13" s="25">
        <f t="shared" si="0"/>
        <v>1085</v>
      </c>
      <c r="K13" s="28">
        <f t="shared" si="1"/>
        <v>180.83333333333334</v>
      </c>
    </row>
    <row r="14" spans="1:11" ht="25.5" customHeight="1">
      <c r="A14" s="12">
        <v>8</v>
      </c>
      <c r="B14" s="33" t="s">
        <v>29</v>
      </c>
      <c r="C14" s="9">
        <v>166</v>
      </c>
      <c r="D14" s="4">
        <v>150</v>
      </c>
      <c r="E14" s="4">
        <v>178</v>
      </c>
      <c r="F14" s="4">
        <v>167</v>
      </c>
      <c r="G14" s="4">
        <v>232</v>
      </c>
      <c r="H14" s="4">
        <v>181</v>
      </c>
      <c r="I14" s="16"/>
      <c r="J14" s="25">
        <f t="shared" si="0"/>
        <v>1074</v>
      </c>
      <c r="K14" s="28">
        <f t="shared" si="1"/>
        <v>179</v>
      </c>
    </row>
    <row r="15" spans="1:11" ht="25.5" customHeight="1">
      <c r="A15" s="12">
        <v>9</v>
      </c>
      <c r="B15" s="33" t="s">
        <v>7</v>
      </c>
      <c r="C15" s="9">
        <v>180</v>
      </c>
      <c r="D15" s="4">
        <v>158</v>
      </c>
      <c r="E15" s="4">
        <v>157</v>
      </c>
      <c r="F15" s="4">
        <v>193</v>
      </c>
      <c r="G15" s="4">
        <v>168</v>
      </c>
      <c r="H15" s="4">
        <v>156</v>
      </c>
      <c r="I15" s="15">
        <v>48</v>
      </c>
      <c r="J15" s="25">
        <f t="shared" si="0"/>
        <v>1060</v>
      </c>
      <c r="K15" s="28">
        <f t="shared" si="1"/>
        <v>176.66666666666666</v>
      </c>
    </row>
    <row r="16" spans="1:11" ht="25.5" customHeight="1">
      <c r="A16" s="12">
        <v>10</v>
      </c>
      <c r="B16" s="32" t="s">
        <v>20</v>
      </c>
      <c r="C16" s="8">
        <v>137</v>
      </c>
      <c r="D16" s="3">
        <v>192</v>
      </c>
      <c r="E16" s="4">
        <v>188</v>
      </c>
      <c r="F16" s="4">
        <v>177</v>
      </c>
      <c r="G16" s="4">
        <v>185</v>
      </c>
      <c r="H16" s="4">
        <v>150</v>
      </c>
      <c r="I16" s="15"/>
      <c r="J16" s="25">
        <f t="shared" si="0"/>
        <v>1029</v>
      </c>
      <c r="K16" s="28">
        <f t="shared" si="1"/>
        <v>171.5</v>
      </c>
    </row>
    <row r="17" spans="1:11" ht="25.5" customHeight="1">
      <c r="A17" s="12">
        <v>11</v>
      </c>
      <c r="B17" s="33" t="s">
        <v>11</v>
      </c>
      <c r="C17" s="9">
        <v>169</v>
      </c>
      <c r="D17" s="4">
        <v>140</v>
      </c>
      <c r="E17" s="4">
        <v>150</v>
      </c>
      <c r="F17" s="4">
        <v>153</v>
      </c>
      <c r="G17" s="4">
        <v>187</v>
      </c>
      <c r="H17" s="4">
        <v>166</v>
      </c>
      <c r="I17" s="16">
        <v>48</v>
      </c>
      <c r="J17" s="25">
        <f t="shared" si="0"/>
        <v>1013</v>
      </c>
      <c r="K17" s="28">
        <f t="shared" si="1"/>
        <v>168.83333333333334</v>
      </c>
    </row>
    <row r="18" spans="1:11" ht="25.5" customHeight="1">
      <c r="A18" s="12">
        <v>12</v>
      </c>
      <c r="B18" s="33" t="s">
        <v>13</v>
      </c>
      <c r="C18" s="9">
        <v>157</v>
      </c>
      <c r="D18" s="4">
        <v>161</v>
      </c>
      <c r="E18" s="4">
        <v>192</v>
      </c>
      <c r="F18" s="4">
        <v>176</v>
      </c>
      <c r="G18" s="4">
        <v>162</v>
      </c>
      <c r="H18" s="4">
        <v>154</v>
      </c>
      <c r="I18" s="15"/>
      <c r="J18" s="25">
        <f t="shared" si="0"/>
        <v>1002</v>
      </c>
      <c r="K18" s="28">
        <f t="shared" si="1"/>
        <v>167</v>
      </c>
    </row>
    <row r="19" spans="1:11" ht="25.5" customHeight="1">
      <c r="A19" s="12">
        <v>13</v>
      </c>
      <c r="B19" s="32" t="s">
        <v>15</v>
      </c>
      <c r="C19" s="8">
        <v>194</v>
      </c>
      <c r="D19" s="3">
        <v>170</v>
      </c>
      <c r="E19" s="4">
        <v>170</v>
      </c>
      <c r="F19" s="4">
        <v>151</v>
      </c>
      <c r="G19" s="4">
        <v>182</v>
      </c>
      <c r="H19" s="4">
        <v>179</v>
      </c>
      <c r="I19" s="15">
        <v>-48</v>
      </c>
      <c r="J19" s="25">
        <f t="shared" si="0"/>
        <v>998</v>
      </c>
      <c r="K19" s="28">
        <f t="shared" si="1"/>
        <v>166.33333333333334</v>
      </c>
    </row>
    <row r="20" spans="1:11" ht="25.5" customHeight="1">
      <c r="A20" s="12">
        <v>14</v>
      </c>
      <c r="B20" s="32" t="s">
        <v>9</v>
      </c>
      <c r="C20" s="8">
        <v>169</v>
      </c>
      <c r="D20" s="3">
        <v>184</v>
      </c>
      <c r="E20" s="4">
        <v>159</v>
      </c>
      <c r="F20" s="4">
        <v>190</v>
      </c>
      <c r="G20" s="4">
        <v>140</v>
      </c>
      <c r="H20" s="4">
        <v>143</v>
      </c>
      <c r="I20" s="15"/>
      <c r="J20" s="25">
        <f t="shared" si="0"/>
        <v>985</v>
      </c>
      <c r="K20" s="28">
        <f t="shared" si="1"/>
        <v>164.16666666666666</v>
      </c>
    </row>
    <row r="21" spans="1:11" ht="25.5" customHeight="1">
      <c r="A21" s="12">
        <v>15</v>
      </c>
      <c r="B21" s="33" t="s">
        <v>16</v>
      </c>
      <c r="C21" s="9">
        <v>158</v>
      </c>
      <c r="D21" s="4">
        <v>191</v>
      </c>
      <c r="E21" s="4">
        <v>157</v>
      </c>
      <c r="F21" s="4">
        <v>168</v>
      </c>
      <c r="G21" s="4">
        <v>146</v>
      </c>
      <c r="H21" s="4">
        <v>157</v>
      </c>
      <c r="I21" s="15"/>
      <c r="J21" s="25">
        <f t="shared" si="0"/>
        <v>977</v>
      </c>
      <c r="K21" s="28">
        <f t="shared" si="1"/>
        <v>162.83333333333334</v>
      </c>
    </row>
    <row r="22" spans="1:11" ht="25.5" customHeight="1">
      <c r="A22" s="12">
        <v>16</v>
      </c>
      <c r="B22" s="33" t="s">
        <v>6</v>
      </c>
      <c r="C22" s="9">
        <v>167</v>
      </c>
      <c r="D22" s="4">
        <v>149</v>
      </c>
      <c r="E22" s="4">
        <v>166</v>
      </c>
      <c r="F22" s="4">
        <v>164</v>
      </c>
      <c r="G22" s="4">
        <v>186</v>
      </c>
      <c r="H22" s="4">
        <v>141</v>
      </c>
      <c r="I22" s="15"/>
      <c r="J22" s="25">
        <f t="shared" si="0"/>
        <v>973</v>
      </c>
      <c r="K22" s="28">
        <f t="shared" si="1"/>
        <v>162.16666666666666</v>
      </c>
    </row>
    <row r="23" spans="1:11" ht="25.5" customHeight="1">
      <c r="A23" s="12">
        <v>17</v>
      </c>
      <c r="B23" s="33" t="s">
        <v>26</v>
      </c>
      <c r="C23" s="9">
        <v>143</v>
      </c>
      <c r="D23" s="4">
        <v>136</v>
      </c>
      <c r="E23" s="4">
        <v>189</v>
      </c>
      <c r="F23" s="4">
        <v>171</v>
      </c>
      <c r="G23" s="4">
        <v>158</v>
      </c>
      <c r="H23" s="4">
        <v>168</v>
      </c>
      <c r="I23" s="15"/>
      <c r="J23" s="25">
        <f t="shared" si="0"/>
        <v>965</v>
      </c>
      <c r="K23" s="28">
        <f t="shared" si="1"/>
        <v>160.83333333333334</v>
      </c>
    </row>
    <row r="24" spans="1:11" ht="25.5" customHeight="1">
      <c r="A24" s="12">
        <v>18</v>
      </c>
      <c r="B24" s="33" t="s">
        <v>8</v>
      </c>
      <c r="C24" s="9">
        <v>134</v>
      </c>
      <c r="D24" s="4">
        <v>150</v>
      </c>
      <c r="E24" s="4">
        <v>184</v>
      </c>
      <c r="F24" s="4">
        <v>162</v>
      </c>
      <c r="G24" s="4">
        <v>152</v>
      </c>
      <c r="H24" s="4">
        <v>179</v>
      </c>
      <c r="I24" s="15"/>
      <c r="J24" s="25">
        <f t="shared" si="0"/>
        <v>961</v>
      </c>
      <c r="K24" s="28">
        <f t="shared" si="1"/>
        <v>160.16666666666666</v>
      </c>
    </row>
    <row r="25" spans="1:11" ht="25.5" customHeight="1">
      <c r="A25" s="12">
        <v>19</v>
      </c>
      <c r="B25" s="33" t="s">
        <v>23</v>
      </c>
      <c r="C25" s="9">
        <v>136</v>
      </c>
      <c r="D25" s="4">
        <v>153</v>
      </c>
      <c r="E25" s="4">
        <v>181</v>
      </c>
      <c r="F25" s="4">
        <v>191</v>
      </c>
      <c r="G25" s="4">
        <v>133</v>
      </c>
      <c r="H25" s="4">
        <v>151</v>
      </c>
      <c r="I25" s="30"/>
      <c r="J25" s="25">
        <f t="shared" si="0"/>
        <v>945</v>
      </c>
      <c r="K25" s="28">
        <f t="shared" si="1"/>
        <v>157.5</v>
      </c>
    </row>
    <row r="26" spans="1:11" ht="25.5" customHeight="1">
      <c r="A26" s="12">
        <v>20</v>
      </c>
      <c r="B26" s="32" t="s">
        <v>27</v>
      </c>
      <c r="C26" s="8">
        <v>146</v>
      </c>
      <c r="D26" s="3">
        <v>141</v>
      </c>
      <c r="E26" s="4">
        <v>147</v>
      </c>
      <c r="F26" s="4">
        <v>155</v>
      </c>
      <c r="G26" s="4">
        <v>159</v>
      </c>
      <c r="H26" s="4">
        <v>175</v>
      </c>
      <c r="I26" s="15"/>
      <c r="J26" s="25">
        <f t="shared" si="0"/>
        <v>923</v>
      </c>
      <c r="K26" s="28">
        <f t="shared" si="1"/>
        <v>153.83333333333334</v>
      </c>
    </row>
    <row r="27" spans="1:11" ht="25.5" customHeight="1">
      <c r="A27" s="12">
        <v>21</v>
      </c>
      <c r="B27" s="33" t="s">
        <v>21</v>
      </c>
      <c r="C27" s="9">
        <v>170</v>
      </c>
      <c r="D27" s="4">
        <v>141</v>
      </c>
      <c r="E27" s="4">
        <v>150</v>
      </c>
      <c r="F27" s="4">
        <v>158</v>
      </c>
      <c r="G27" s="4">
        <v>143</v>
      </c>
      <c r="H27" s="4">
        <v>144</v>
      </c>
      <c r="I27" s="15"/>
      <c r="J27" s="25">
        <f t="shared" si="0"/>
        <v>906</v>
      </c>
      <c r="K27" s="28">
        <f t="shared" si="1"/>
        <v>151</v>
      </c>
    </row>
    <row r="28" spans="1:11" ht="25.5" customHeight="1">
      <c r="A28" s="12">
        <v>22</v>
      </c>
      <c r="B28" s="33" t="s">
        <v>10</v>
      </c>
      <c r="C28" s="9">
        <v>146</v>
      </c>
      <c r="D28" s="4">
        <v>133</v>
      </c>
      <c r="E28" s="4">
        <v>164</v>
      </c>
      <c r="F28" s="4">
        <v>102</v>
      </c>
      <c r="G28" s="4">
        <v>181</v>
      </c>
      <c r="H28" s="4">
        <v>154</v>
      </c>
      <c r="I28" s="15"/>
      <c r="J28" s="25">
        <f t="shared" si="0"/>
        <v>880</v>
      </c>
      <c r="K28" s="28">
        <f t="shared" si="1"/>
        <v>146.66666666666666</v>
      </c>
    </row>
    <row r="29" spans="1:11" ht="25.5" customHeight="1">
      <c r="A29" s="12">
        <v>23</v>
      </c>
      <c r="B29" s="33" t="s">
        <v>24</v>
      </c>
      <c r="C29" s="9">
        <v>117</v>
      </c>
      <c r="D29" s="4">
        <v>142</v>
      </c>
      <c r="E29" s="4">
        <v>144</v>
      </c>
      <c r="F29" s="4">
        <v>176</v>
      </c>
      <c r="G29" s="4">
        <v>159</v>
      </c>
      <c r="H29" s="4">
        <v>138</v>
      </c>
      <c r="I29" s="30"/>
      <c r="J29" s="25">
        <f t="shared" si="0"/>
        <v>876</v>
      </c>
      <c r="K29" s="28">
        <f t="shared" si="1"/>
        <v>146</v>
      </c>
    </row>
    <row r="30" spans="1:11" ht="25.5" customHeight="1">
      <c r="A30" s="12">
        <v>24</v>
      </c>
      <c r="B30" s="44" t="s">
        <v>19</v>
      </c>
      <c r="C30" s="52">
        <v>112</v>
      </c>
      <c r="D30" s="54">
        <v>89</v>
      </c>
      <c r="E30" s="50">
        <v>142</v>
      </c>
      <c r="F30" s="50">
        <v>173</v>
      </c>
      <c r="G30" s="50">
        <v>115</v>
      </c>
      <c r="H30" s="50">
        <v>142</v>
      </c>
      <c r="I30" s="51"/>
      <c r="J30" s="25">
        <f t="shared" si="0"/>
        <v>773</v>
      </c>
      <c r="K30" s="28">
        <f t="shared" si="1"/>
        <v>128.83333333333334</v>
      </c>
    </row>
    <row r="31" spans="1:11" ht="25.5" customHeight="1" thickBot="1">
      <c r="A31" s="13">
        <v>25</v>
      </c>
      <c r="B31" s="43" t="s">
        <v>25</v>
      </c>
      <c r="C31" s="53">
        <v>113</v>
      </c>
      <c r="D31" s="55">
        <v>105</v>
      </c>
      <c r="E31" s="5">
        <v>80</v>
      </c>
      <c r="F31" s="5">
        <v>120</v>
      </c>
      <c r="G31" s="5">
        <v>109</v>
      </c>
      <c r="H31" s="5">
        <v>87</v>
      </c>
      <c r="I31" s="56"/>
      <c r="J31" s="26">
        <f t="shared" si="0"/>
        <v>614</v>
      </c>
      <c r="K31" s="29">
        <f t="shared" si="1"/>
        <v>102.33333333333333</v>
      </c>
    </row>
  </sheetData>
  <sheetProtection/>
  <mergeCells count="2">
    <mergeCell ref="A1:K1"/>
    <mergeCell ref="A3:K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4.140625" style="38" customWidth="1"/>
    <col min="2" max="2" width="32.140625" style="1" customWidth="1"/>
    <col min="3" max="3" width="7.8515625" style="1" customWidth="1"/>
    <col min="4" max="9" width="6.57421875" style="1" customWidth="1"/>
    <col min="10" max="10" width="4.0039062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s="36" customFormat="1" ht="26.25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1" ht="15">
      <c r="A2" s="1"/>
      <c r="J2" s="2"/>
      <c r="K2" s="2"/>
    </row>
    <row r="3" spans="1:12" s="37" customFormat="1" ht="2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37" customFormat="1" ht="2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ht="15.75" thickBot="1"/>
    <row r="6" spans="1:12" s="38" customFormat="1" ht="19.5" thickBot="1">
      <c r="A6" s="18" t="s">
        <v>0</v>
      </c>
      <c r="B6" s="19" t="s">
        <v>1</v>
      </c>
      <c r="C6" s="39" t="s">
        <v>17</v>
      </c>
      <c r="D6" s="20">
        <v>7</v>
      </c>
      <c r="E6" s="21">
        <v>8</v>
      </c>
      <c r="F6" s="21">
        <v>9</v>
      </c>
      <c r="G6" s="22">
        <v>10</v>
      </c>
      <c r="H6" s="22">
        <v>11</v>
      </c>
      <c r="I6" s="22">
        <v>12</v>
      </c>
      <c r="J6" s="17" t="s">
        <v>2</v>
      </c>
      <c r="K6" s="40" t="s">
        <v>18</v>
      </c>
      <c r="L6" s="18" t="s">
        <v>3</v>
      </c>
    </row>
    <row r="7" spans="1:13" ht="25.5" customHeight="1">
      <c r="A7" s="11">
        <v>1</v>
      </c>
      <c r="B7" s="45" t="s">
        <v>12</v>
      </c>
      <c r="C7" s="31">
        <v>1143</v>
      </c>
      <c r="D7" s="7">
        <v>181</v>
      </c>
      <c r="E7" s="6">
        <v>200</v>
      </c>
      <c r="F7" s="24">
        <v>215</v>
      </c>
      <c r="G7" s="24">
        <v>198</v>
      </c>
      <c r="H7" s="24">
        <v>172</v>
      </c>
      <c r="I7" s="24">
        <v>203</v>
      </c>
      <c r="J7" s="14"/>
      <c r="K7" s="91">
        <f>SUM(D7:J7)</f>
        <v>1169</v>
      </c>
      <c r="L7" s="41">
        <f>SUM(C7:J7)</f>
        <v>2312</v>
      </c>
      <c r="M7" s="1" t="s">
        <v>48</v>
      </c>
    </row>
    <row r="8" spans="1:13" ht="25.5" customHeight="1">
      <c r="A8" s="12">
        <v>2</v>
      </c>
      <c r="B8" s="33" t="s">
        <v>31</v>
      </c>
      <c r="C8" s="33">
        <v>1085</v>
      </c>
      <c r="D8" s="9">
        <v>170</v>
      </c>
      <c r="E8" s="4">
        <v>182</v>
      </c>
      <c r="F8" s="4">
        <v>182</v>
      </c>
      <c r="G8" s="4">
        <v>239</v>
      </c>
      <c r="H8" s="4">
        <v>215</v>
      </c>
      <c r="I8" s="4">
        <v>191</v>
      </c>
      <c r="J8" s="15"/>
      <c r="K8" s="92">
        <f>SUM(D8:J8)</f>
        <v>1179</v>
      </c>
      <c r="L8" s="41">
        <f>SUM(C8:J8)</f>
        <v>2264</v>
      </c>
      <c r="M8" s="1" t="s">
        <v>48</v>
      </c>
    </row>
    <row r="9" spans="1:13" ht="25.5" customHeight="1">
      <c r="A9" s="12">
        <v>3</v>
      </c>
      <c r="B9" s="33" t="s">
        <v>5</v>
      </c>
      <c r="C9" s="33">
        <v>1120</v>
      </c>
      <c r="D9" s="9">
        <v>168</v>
      </c>
      <c r="E9" s="4">
        <v>215</v>
      </c>
      <c r="F9" s="4">
        <v>190</v>
      </c>
      <c r="G9" s="4">
        <v>170</v>
      </c>
      <c r="H9" s="4">
        <v>171</v>
      </c>
      <c r="I9" s="4">
        <v>187</v>
      </c>
      <c r="J9" s="15"/>
      <c r="K9" s="92">
        <f>SUM(D9:J9)</f>
        <v>1101</v>
      </c>
      <c r="L9" s="41">
        <f>SUM(C9:J9)</f>
        <v>2221</v>
      </c>
      <c r="M9" s="1" t="s">
        <v>48</v>
      </c>
    </row>
    <row r="10" spans="1:13" ht="25.5" customHeight="1">
      <c r="A10" s="12">
        <v>4</v>
      </c>
      <c r="B10" s="33" t="s">
        <v>30</v>
      </c>
      <c r="C10" s="33">
        <v>1103</v>
      </c>
      <c r="D10" s="9">
        <v>175</v>
      </c>
      <c r="E10" s="4">
        <v>193</v>
      </c>
      <c r="F10" s="4">
        <v>183</v>
      </c>
      <c r="G10" s="4">
        <v>183</v>
      </c>
      <c r="H10" s="4">
        <v>173</v>
      </c>
      <c r="I10" s="4">
        <v>181</v>
      </c>
      <c r="J10" s="15"/>
      <c r="K10" s="25">
        <f>SUM(D10:J10)</f>
        <v>1088</v>
      </c>
      <c r="L10" s="41">
        <f>SUM(C10:J10)</f>
        <v>2191</v>
      </c>
      <c r="M10" s="1" t="s">
        <v>48</v>
      </c>
    </row>
    <row r="11" spans="1:13" ht="6" customHeight="1">
      <c r="A11" s="58"/>
      <c r="B11" s="59"/>
      <c r="C11" s="59"/>
      <c r="D11" s="60"/>
      <c r="E11" s="61"/>
      <c r="F11" s="61"/>
      <c r="G11" s="61"/>
      <c r="H11" s="61"/>
      <c r="I11" s="61"/>
      <c r="J11" s="62"/>
      <c r="K11" s="63"/>
      <c r="L11" s="64"/>
      <c r="M11" s="95"/>
    </row>
    <row r="12" spans="1:13" ht="25.5" customHeight="1">
      <c r="A12" s="12">
        <v>5</v>
      </c>
      <c r="B12" s="33" t="s">
        <v>14</v>
      </c>
      <c r="C12" s="33">
        <v>1095</v>
      </c>
      <c r="D12" s="9">
        <v>183</v>
      </c>
      <c r="E12" s="4">
        <v>195</v>
      </c>
      <c r="F12" s="4">
        <v>202</v>
      </c>
      <c r="G12" s="4">
        <v>157</v>
      </c>
      <c r="H12" s="4">
        <v>170</v>
      </c>
      <c r="I12" s="4">
        <v>183</v>
      </c>
      <c r="J12" s="15"/>
      <c r="K12" s="25">
        <f>SUM(D12:J12)</f>
        <v>1090</v>
      </c>
      <c r="L12" s="41">
        <f>SUM(C12:J12)</f>
        <v>2185</v>
      </c>
      <c r="M12" s="95" t="s">
        <v>48</v>
      </c>
    </row>
    <row r="13" spans="1:13" ht="25.5" customHeight="1">
      <c r="A13" s="12">
        <v>6</v>
      </c>
      <c r="B13" s="33" t="s">
        <v>22</v>
      </c>
      <c r="C13" s="33">
        <v>1139</v>
      </c>
      <c r="D13" s="9">
        <v>159</v>
      </c>
      <c r="E13" s="4">
        <v>193</v>
      </c>
      <c r="F13" s="4">
        <v>160</v>
      </c>
      <c r="G13" s="4">
        <v>158</v>
      </c>
      <c r="H13" s="4">
        <v>167</v>
      </c>
      <c r="I13" s="4">
        <v>178</v>
      </c>
      <c r="J13" s="16"/>
      <c r="K13" s="25">
        <f>SUM(D13:J13)</f>
        <v>1015</v>
      </c>
      <c r="L13" s="41">
        <f>SUM(C13:J13)</f>
        <v>2154</v>
      </c>
      <c r="M13" s="95" t="s">
        <v>48</v>
      </c>
    </row>
    <row r="14" spans="1:13" ht="25.5" customHeight="1">
      <c r="A14" s="12">
        <v>7</v>
      </c>
      <c r="B14" s="33" t="s">
        <v>13</v>
      </c>
      <c r="C14" s="33">
        <v>1002</v>
      </c>
      <c r="D14" s="9">
        <v>183</v>
      </c>
      <c r="E14" s="4">
        <v>226</v>
      </c>
      <c r="F14" s="4">
        <v>190</v>
      </c>
      <c r="G14" s="4">
        <v>170</v>
      </c>
      <c r="H14" s="4">
        <v>206</v>
      </c>
      <c r="I14" s="4">
        <v>171</v>
      </c>
      <c r="J14" s="15"/>
      <c r="K14" s="92">
        <f>SUM(D14:J14)</f>
        <v>1146</v>
      </c>
      <c r="L14" s="41">
        <f>SUM(C14:J14)</f>
        <v>2148</v>
      </c>
      <c r="M14" s="95" t="s">
        <v>48</v>
      </c>
    </row>
    <row r="15" spans="1:13" ht="25.5" customHeight="1">
      <c r="A15" s="12">
        <v>8</v>
      </c>
      <c r="B15" s="32" t="s">
        <v>20</v>
      </c>
      <c r="C15" s="33">
        <v>1029</v>
      </c>
      <c r="D15" s="9">
        <v>168</v>
      </c>
      <c r="E15" s="4">
        <v>181</v>
      </c>
      <c r="F15" s="4">
        <v>177</v>
      </c>
      <c r="G15" s="4">
        <v>183</v>
      </c>
      <c r="H15" s="4">
        <v>201</v>
      </c>
      <c r="I15" s="4">
        <v>164</v>
      </c>
      <c r="J15" s="15"/>
      <c r="K15" s="25">
        <f>SUM(D15:J15)</f>
        <v>1074</v>
      </c>
      <c r="L15" s="41">
        <f>SUM(C15:J15)</f>
        <v>2103</v>
      </c>
      <c r="M15" s="95" t="s">
        <v>48</v>
      </c>
    </row>
    <row r="16" spans="1:12" ht="6" customHeight="1">
      <c r="A16" s="58"/>
      <c r="B16" s="59"/>
      <c r="C16" s="59"/>
      <c r="D16" s="60"/>
      <c r="E16" s="61"/>
      <c r="F16" s="61"/>
      <c r="G16" s="61"/>
      <c r="H16" s="61"/>
      <c r="I16" s="61"/>
      <c r="J16" s="62"/>
      <c r="K16" s="63"/>
      <c r="L16" s="64"/>
    </row>
    <row r="17" spans="1:13" ht="25.5" customHeight="1">
      <c r="A17" s="12">
        <v>9</v>
      </c>
      <c r="B17" s="33" t="s">
        <v>28</v>
      </c>
      <c r="C17" s="33">
        <v>1087</v>
      </c>
      <c r="D17" s="9">
        <v>167</v>
      </c>
      <c r="E17" s="4">
        <v>169</v>
      </c>
      <c r="F17" s="4">
        <v>184</v>
      </c>
      <c r="G17" s="4">
        <v>174</v>
      </c>
      <c r="H17" s="4">
        <v>150</v>
      </c>
      <c r="I17" s="4">
        <v>151</v>
      </c>
      <c r="J17" s="15"/>
      <c r="K17" s="25">
        <f aca="true" t="shared" si="0" ref="K17:K24">SUM(D17:J17)</f>
        <v>995</v>
      </c>
      <c r="L17" s="41">
        <f aca="true" t="shared" si="1" ref="L17:L24">SUM(C17:J17)</f>
        <v>2082</v>
      </c>
      <c r="M17" s="95" t="s">
        <v>48</v>
      </c>
    </row>
    <row r="18" spans="1:13" ht="25.5" customHeight="1">
      <c r="A18" s="12">
        <v>10</v>
      </c>
      <c r="B18" s="33" t="s">
        <v>29</v>
      </c>
      <c r="C18" s="33">
        <v>1074</v>
      </c>
      <c r="D18" s="9">
        <v>191</v>
      </c>
      <c r="E18" s="4">
        <v>180</v>
      </c>
      <c r="F18" s="4">
        <v>156</v>
      </c>
      <c r="G18" s="4">
        <v>152</v>
      </c>
      <c r="H18" s="4">
        <v>128</v>
      </c>
      <c r="I18" s="4">
        <v>172</v>
      </c>
      <c r="J18" s="30"/>
      <c r="K18" s="25">
        <f t="shared" si="0"/>
        <v>979</v>
      </c>
      <c r="L18" s="41">
        <f t="shared" si="1"/>
        <v>2053</v>
      </c>
      <c r="M18" s="95" t="s">
        <v>48</v>
      </c>
    </row>
    <row r="19" spans="1:13" ht="25.5" customHeight="1">
      <c r="A19" s="12">
        <v>11</v>
      </c>
      <c r="B19" s="33" t="s">
        <v>6</v>
      </c>
      <c r="C19" s="33">
        <v>973</v>
      </c>
      <c r="D19" s="9">
        <v>189</v>
      </c>
      <c r="E19" s="4">
        <v>152</v>
      </c>
      <c r="F19" s="4">
        <v>190</v>
      </c>
      <c r="G19" s="4">
        <v>188</v>
      </c>
      <c r="H19" s="4">
        <v>185</v>
      </c>
      <c r="I19" s="4">
        <v>158</v>
      </c>
      <c r="J19" s="15"/>
      <c r="K19" s="25">
        <f t="shared" si="0"/>
        <v>1062</v>
      </c>
      <c r="L19" s="41">
        <f t="shared" si="1"/>
        <v>2035</v>
      </c>
      <c r="M19" s="95" t="s">
        <v>48</v>
      </c>
    </row>
    <row r="20" spans="1:13" ht="25.5" customHeight="1">
      <c r="A20" s="12">
        <v>12</v>
      </c>
      <c r="B20" s="32" t="s">
        <v>9</v>
      </c>
      <c r="C20" s="33">
        <v>985</v>
      </c>
      <c r="D20" s="9">
        <v>188</v>
      </c>
      <c r="E20" s="4">
        <v>134</v>
      </c>
      <c r="F20" s="4">
        <v>176</v>
      </c>
      <c r="G20" s="4">
        <v>167</v>
      </c>
      <c r="H20" s="4">
        <v>180</v>
      </c>
      <c r="I20" s="4">
        <v>200</v>
      </c>
      <c r="J20" s="15"/>
      <c r="K20" s="25">
        <f t="shared" si="0"/>
        <v>1045</v>
      </c>
      <c r="L20" s="41">
        <f t="shared" si="1"/>
        <v>2030</v>
      </c>
      <c r="M20" s="95" t="s">
        <v>48</v>
      </c>
    </row>
    <row r="21" spans="1:13" ht="25.5" customHeight="1">
      <c r="A21" s="12">
        <v>13</v>
      </c>
      <c r="B21" s="33" t="s">
        <v>26</v>
      </c>
      <c r="C21" s="33">
        <v>965</v>
      </c>
      <c r="D21" s="9">
        <v>171</v>
      </c>
      <c r="E21" s="4">
        <v>164</v>
      </c>
      <c r="F21" s="4">
        <v>196</v>
      </c>
      <c r="G21" s="4">
        <v>203</v>
      </c>
      <c r="H21" s="4">
        <v>169</v>
      </c>
      <c r="I21" s="4">
        <v>160</v>
      </c>
      <c r="J21" s="15"/>
      <c r="K21" s="25">
        <f t="shared" si="0"/>
        <v>1063</v>
      </c>
      <c r="L21" s="41">
        <f t="shared" si="1"/>
        <v>2028</v>
      </c>
      <c r="M21" s="95" t="s">
        <v>48</v>
      </c>
    </row>
    <row r="22" spans="1:13" ht="25.5" customHeight="1">
      <c r="A22" s="12">
        <v>14</v>
      </c>
      <c r="B22" s="32" t="s">
        <v>15</v>
      </c>
      <c r="C22" s="33">
        <v>998</v>
      </c>
      <c r="D22" s="9">
        <v>175</v>
      </c>
      <c r="E22" s="4">
        <v>160</v>
      </c>
      <c r="F22" s="4">
        <v>169</v>
      </c>
      <c r="G22" s="4">
        <v>228</v>
      </c>
      <c r="H22" s="4">
        <v>169</v>
      </c>
      <c r="I22" s="4">
        <v>175</v>
      </c>
      <c r="J22" s="15">
        <v>-48</v>
      </c>
      <c r="K22" s="25">
        <f t="shared" si="0"/>
        <v>1028</v>
      </c>
      <c r="L22" s="41">
        <f t="shared" si="1"/>
        <v>2026</v>
      </c>
      <c r="M22" s="95" t="s">
        <v>48</v>
      </c>
    </row>
    <row r="23" spans="1:13" ht="25.5" customHeight="1">
      <c r="A23" s="12">
        <v>15</v>
      </c>
      <c r="B23" s="33" t="s">
        <v>11</v>
      </c>
      <c r="C23" s="33">
        <v>1013</v>
      </c>
      <c r="D23" s="9">
        <v>167</v>
      </c>
      <c r="E23" s="4">
        <v>138</v>
      </c>
      <c r="F23" s="4">
        <v>141</v>
      </c>
      <c r="G23" s="4">
        <v>163</v>
      </c>
      <c r="H23" s="4">
        <v>196</v>
      </c>
      <c r="I23" s="4">
        <v>159</v>
      </c>
      <c r="J23" s="16">
        <v>48</v>
      </c>
      <c r="K23" s="25">
        <f t="shared" si="0"/>
        <v>1012</v>
      </c>
      <c r="L23" s="41">
        <f t="shared" si="1"/>
        <v>2025</v>
      </c>
      <c r="M23" s="95" t="s">
        <v>48</v>
      </c>
    </row>
    <row r="24" spans="1:13" ht="25.5" customHeight="1">
      <c r="A24" s="12">
        <v>16</v>
      </c>
      <c r="B24" s="33" t="s">
        <v>16</v>
      </c>
      <c r="C24" s="33">
        <v>977</v>
      </c>
      <c r="D24" s="9">
        <v>192</v>
      </c>
      <c r="E24" s="4">
        <v>188</v>
      </c>
      <c r="F24" s="4">
        <v>173</v>
      </c>
      <c r="G24" s="4">
        <v>181</v>
      </c>
      <c r="H24" s="4">
        <v>159</v>
      </c>
      <c r="I24" s="4">
        <v>146</v>
      </c>
      <c r="J24" s="15"/>
      <c r="K24" s="25">
        <f t="shared" si="0"/>
        <v>1039</v>
      </c>
      <c r="L24" s="41">
        <f t="shared" si="1"/>
        <v>2016</v>
      </c>
      <c r="M24" s="95" t="s">
        <v>48</v>
      </c>
    </row>
    <row r="25" spans="1:12" ht="6" customHeight="1">
      <c r="A25" s="58"/>
      <c r="B25" s="59"/>
      <c r="C25" s="59"/>
      <c r="D25" s="60"/>
      <c r="E25" s="61"/>
      <c r="F25" s="61"/>
      <c r="G25" s="61"/>
      <c r="H25" s="61"/>
      <c r="I25" s="61"/>
      <c r="J25" s="62"/>
      <c r="K25" s="63"/>
      <c r="L25" s="64"/>
    </row>
    <row r="26" spans="1:12" ht="25.5" customHeight="1">
      <c r="A26" s="12">
        <v>17</v>
      </c>
      <c r="B26" s="32" t="s">
        <v>27</v>
      </c>
      <c r="C26" s="33">
        <v>923</v>
      </c>
      <c r="D26" s="9">
        <v>169</v>
      </c>
      <c r="E26" s="4">
        <v>157</v>
      </c>
      <c r="F26" s="4">
        <v>165</v>
      </c>
      <c r="G26" s="4">
        <v>210</v>
      </c>
      <c r="H26" s="4">
        <v>190</v>
      </c>
      <c r="I26" s="4">
        <v>183</v>
      </c>
      <c r="J26" s="16"/>
      <c r="K26" s="25">
        <f aca="true" t="shared" si="2" ref="K26:K34">SUM(D26:J26)</f>
        <v>1074</v>
      </c>
      <c r="L26" s="41">
        <f aca="true" t="shared" si="3" ref="L26:L34">SUM(C26:J26)</f>
        <v>1997</v>
      </c>
    </row>
    <row r="27" spans="1:12" ht="25.5" customHeight="1">
      <c r="A27" s="12">
        <v>18</v>
      </c>
      <c r="B27" s="33" t="s">
        <v>35</v>
      </c>
      <c r="C27" s="32">
        <v>906</v>
      </c>
      <c r="D27" s="8">
        <v>193</v>
      </c>
      <c r="E27" s="3">
        <v>144</v>
      </c>
      <c r="F27" s="4">
        <v>215</v>
      </c>
      <c r="G27" s="4">
        <v>164</v>
      </c>
      <c r="H27" s="4">
        <v>193</v>
      </c>
      <c r="I27" s="4">
        <v>180</v>
      </c>
      <c r="J27" s="15"/>
      <c r="K27" s="25">
        <f t="shared" si="2"/>
        <v>1089</v>
      </c>
      <c r="L27" s="41">
        <f t="shared" si="3"/>
        <v>1995</v>
      </c>
    </row>
    <row r="28" spans="1:12" ht="25.5" customHeight="1">
      <c r="A28" s="12">
        <v>19</v>
      </c>
      <c r="B28" s="33" t="s">
        <v>7</v>
      </c>
      <c r="C28" s="33">
        <v>1060</v>
      </c>
      <c r="D28" s="9">
        <v>161</v>
      </c>
      <c r="E28" s="4">
        <v>127</v>
      </c>
      <c r="F28" s="4">
        <v>152</v>
      </c>
      <c r="G28" s="4">
        <v>120</v>
      </c>
      <c r="H28" s="4">
        <v>155</v>
      </c>
      <c r="I28" s="4">
        <v>150</v>
      </c>
      <c r="J28" s="15">
        <v>48</v>
      </c>
      <c r="K28" s="25">
        <f t="shared" si="2"/>
        <v>913</v>
      </c>
      <c r="L28" s="41">
        <f t="shared" si="3"/>
        <v>1973</v>
      </c>
    </row>
    <row r="29" spans="1:12" ht="25.5" customHeight="1">
      <c r="A29" s="12">
        <v>20</v>
      </c>
      <c r="B29" s="33" t="s">
        <v>8</v>
      </c>
      <c r="C29" s="33">
        <v>961</v>
      </c>
      <c r="D29" s="9">
        <v>167</v>
      </c>
      <c r="E29" s="4">
        <v>141</v>
      </c>
      <c r="F29" s="4">
        <v>135</v>
      </c>
      <c r="G29" s="4">
        <v>188</v>
      </c>
      <c r="H29" s="4">
        <v>169</v>
      </c>
      <c r="I29" s="4">
        <v>154</v>
      </c>
      <c r="J29" s="15"/>
      <c r="K29" s="25">
        <f t="shared" si="2"/>
        <v>954</v>
      </c>
      <c r="L29" s="41">
        <f t="shared" si="3"/>
        <v>1915</v>
      </c>
    </row>
    <row r="30" spans="1:12" ht="25.5" customHeight="1">
      <c r="A30" s="12">
        <v>21</v>
      </c>
      <c r="B30" s="33" t="s">
        <v>23</v>
      </c>
      <c r="C30" s="33">
        <v>945</v>
      </c>
      <c r="D30" s="9">
        <v>128</v>
      </c>
      <c r="E30" s="4">
        <v>191</v>
      </c>
      <c r="F30" s="4">
        <v>144</v>
      </c>
      <c r="G30" s="4">
        <v>144</v>
      </c>
      <c r="H30" s="4">
        <v>177</v>
      </c>
      <c r="I30" s="4">
        <v>142</v>
      </c>
      <c r="J30" s="16"/>
      <c r="K30" s="25">
        <f t="shared" si="2"/>
        <v>926</v>
      </c>
      <c r="L30" s="41">
        <f t="shared" si="3"/>
        <v>1871</v>
      </c>
    </row>
    <row r="31" spans="1:12" ht="25.5" customHeight="1">
      <c r="A31" s="12">
        <v>22</v>
      </c>
      <c r="B31" s="33" t="s">
        <v>10</v>
      </c>
      <c r="C31" s="33">
        <v>880</v>
      </c>
      <c r="D31" s="9">
        <v>171</v>
      </c>
      <c r="E31" s="4">
        <v>156</v>
      </c>
      <c r="F31" s="4">
        <v>159</v>
      </c>
      <c r="G31" s="4">
        <v>152</v>
      </c>
      <c r="H31" s="4">
        <v>133</v>
      </c>
      <c r="I31" s="4">
        <v>149</v>
      </c>
      <c r="J31" s="16"/>
      <c r="K31" s="25">
        <f t="shared" si="2"/>
        <v>920</v>
      </c>
      <c r="L31" s="41">
        <f t="shared" si="3"/>
        <v>1800</v>
      </c>
    </row>
    <row r="32" spans="1:12" ht="25.5" customHeight="1">
      <c r="A32" s="12">
        <v>23</v>
      </c>
      <c r="B32" s="33" t="s">
        <v>24</v>
      </c>
      <c r="C32" s="33">
        <v>876</v>
      </c>
      <c r="D32" s="9">
        <v>110</v>
      </c>
      <c r="E32" s="4">
        <v>142</v>
      </c>
      <c r="F32" s="4">
        <v>145</v>
      </c>
      <c r="G32" s="4">
        <v>113</v>
      </c>
      <c r="H32" s="4">
        <v>161</v>
      </c>
      <c r="I32" s="4">
        <v>126</v>
      </c>
      <c r="J32" s="15"/>
      <c r="K32" s="25">
        <f t="shared" si="2"/>
        <v>797</v>
      </c>
      <c r="L32" s="41">
        <f t="shared" si="3"/>
        <v>1673</v>
      </c>
    </row>
    <row r="33" spans="1:12" ht="25.5" customHeight="1">
      <c r="A33" s="47">
        <v>24</v>
      </c>
      <c r="B33" s="44" t="s">
        <v>25</v>
      </c>
      <c r="C33" s="48">
        <v>614</v>
      </c>
      <c r="D33" s="49">
        <v>151</v>
      </c>
      <c r="E33" s="50">
        <v>101</v>
      </c>
      <c r="F33" s="50">
        <v>125</v>
      </c>
      <c r="G33" s="50">
        <v>116</v>
      </c>
      <c r="H33" s="50">
        <v>118</v>
      </c>
      <c r="I33" s="50">
        <v>78</v>
      </c>
      <c r="J33" s="57"/>
      <c r="K33" s="25">
        <f t="shared" si="2"/>
        <v>689</v>
      </c>
      <c r="L33" s="41">
        <f t="shared" si="3"/>
        <v>1303</v>
      </c>
    </row>
    <row r="34" spans="1:12" ht="25.5" customHeight="1" thickBot="1">
      <c r="A34" s="13">
        <v>25</v>
      </c>
      <c r="B34" s="43" t="s">
        <v>19</v>
      </c>
      <c r="C34" s="34">
        <v>773</v>
      </c>
      <c r="D34" s="10" t="s">
        <v>36</v>
      </c>
      <c r="E34" s="5" t="s">
        <v>36</v>
      </c>
      <c r="F34" s="5" t="s">
        <v>36</v>
      </c>
      <c r="G34" s="5" t="s">
        <v>36</v>
      </c>
      <c r="H34" s="5" t="s">
        <v>36</v>
      </c>
      <c r="I34" s="5" t="s">
        <v>36</v>
      </c>
      <c r="J34" s="56"/>
      <c r="K34" s="26">
        <f t="shared" si="2"/>
        <v>0</v>
      </c>
      <c r="L34" s="42">
        <f t="shared" si="3"/>
        <v>773</v>
      </c>
    </row>
  </sheetData>
  <sheetProtection/>
  <mergeCells count="2">
    <mergeCell ref="A1:L1"/>
    <mergeCell ref="A3:L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3.28125" style="1" customWidth="1"/>
    <col min="2" max="3" width="5.7109375" style="93" customWidth="1"/>
    <col min="4" max="4" width="4.00390625" style="38" customWidth="1"/>
    <col min="5" max="5" width="5.7109375" style="93" customWidth="1"/>
    <col min="6" max="6" width="5.7109375" style="1" customWidth="1"/>
    <col min="7" max="7" width="24.00390625" style="1" customWidth="1"/>
    <col min="8" max="9" width="5.7109375" style="93" customWidth="1"/>
    <col min="10" max="10" width="4.00390625" style="93" customWidth="1"/>
    <col min="11" max="11" width="5.7109375" style="93" customWidth="1"/>
    <col min="12" max="12" width="5.7109375" style="1" customWidth="1"/>
    <col min="13" max="13" width="21.8515625" style="1" customWidth="1"/>
    <col min="14" max="15" width="5.7109375" style="1" customWidth="1"/>
    <col min="16" max="16" width="4.00390625" style="1" customWidth="1"/>
    <col min="17" max="17" width="5.7109375" style="1" customWidth="1"/>
    <col min="18" max="18" width="5.7109375" style="113" customWidth="1"/>
    <col min="19" max="19" width="9.140625" style="67" customWidth="1"/>
    <col min="20" max="16384" width="9.140625" style="1" customWidth="1"/>
  </cols>
  <sheetData>
    <row r="1" spans="1:19" s="65" customFormat="1" ht="15">
      <c r="A1" s="98" t="s">
        <v>37</v>
      </c>
      <c r="B1" s="98"/>
      <c r="C1" s="98"/>
      <c r="D1" s="98"/>
      <c r="E1" s="98"/>
      <c r="G1" s="98" t="s">
        <v>38</v>
      </c>
      <c r="H1" s="98"/>
      <c r="I1" s="98"/>
      <c r="J1" s="98"/>
      <c r="K1" s="98"/>
      <c r="M1" s="98" t="s">
        <v>39</v>
      </c>
      <c r="N1" s="98"/>
      <c r="O1" s="98"/>
      <c r="P1" s="98"/>
      <c r="Q1" s="98"/>
      <c r="R1" s="112"/>
      <c r="S1" s="66" t="s">
        <v>40</v>
      </c>
    </row>
    <row r="3" spans="2:17" ht="15">
      <c r="B3" s="68">
        <v>1</v>
      </c>
      <c r="C3" s="68">
        <v>2</v>
      </c>
      <c r="D3" s="68" t="s">
        <v>2</v>
      </c>
      <c r="E3" s="68" t="s">
        <v>3</v>
      </c>
      <c r="H3" s="68">
        <v>1</v>
      </c>
      <c r="I3" s="68">
        <v>2</v>
      </c>
      <c r="J3" s="68" t="s">
        <v>2</v>
      </c>
      <c r="K3" s="68" t="s">
        <v>3</v>
      </c>
      <c r="N3" s="68">
        <v>1</v>
      </c>
      <c r="O3" s="68">
        <v>2</v>
      </c>
      <c r="P3" s="68" t="s">
        <v>2</v>
      </c>
      <c r="Q3" s="68" t="s">
        <v>3</v>
      </c>
    </row>
    <row r="4" spans="1:18" ht="15.75">
      <c r="A4" s="69" t="str">
        <f>'2 квалификация'!B17</f>
        <v>Щербаков Евгений</v>
      </c>
      <c r="B4" s="101">
        <v>153</v>
      </c>
      <c r="C4" s="87">
        <v>205</v>
      </c>
      <c r="D4" s="87"/>
      <c r="E4" s="104">
        <f>SUM(B4:D4)</f>
        <v>358</v>
      </c>
      <c r="G4" s="69" t="str">
        <f>'2 квалификация'!B12</f>
        <v>Копыльцов Константин</v>
      </c>
      <c r="H4" s="101">
        <v>158</v>
      </c>
      <c r="I4" s="87">
        <v>183</v>
      </c>
      <c r="J4" s="87"/>
      <c r="K4" s="87">
        <f>SUM(H4:J4)</f>
        <v>341</v>
      </c>
      <c r="M4" s="70" t="str">
        <f>'2 квалификация'!B7</f>
        <v>Волков Василий</v>
      </c>
      <c r="N4" s="101">
        <v>159</v>
      </c>
      <c r="O4" s="87">
        <v>186</v>
      </c>
      <c r="P4" s="87"/>
      <c r="Q4" s="104">
        <f>SUM(N4:P4)</f>
        <v>345</v>
      </c>
      <c r="R4" s="113">
        <v>4</v>
      </c>
    </row>
    <row r="5" spans="1:17" ht="15.75">
      <c r="A5" s="69" t="str">
        <f>'2 квалификация'!B18</f>
        <v>Гущин Андрей</v>
      </c>
      <c r="B5" s="101">
        <v>159</v>
      </c>
      <c r="C5" s="87">
        <v>137</v>
      </c>
      <c r="D5" s="87"/>
      <c r="E5" s="87">
        <f aca="true" t="shared" si="0" ref="E5:E11">SUM(B5:D5)</f>
        <v>296</v>
      </c>
      <c r="G5" s="69" t="str">
        <f>'2 квалификация'!B13</f>
        <v>Юрченко Павел</v>
      </c>
      <c r="H5" s="101">
        <v>139</v>
      </c>
      <c r="I5" s="87">
        <v>193</v>
      </c>
      <c r="J5" s="87"/>
      <c r="K5" s="87">
        <f aca="true" t="shared" si="1" ref="K5:K11">SUM(H5:J5)</f>
        <v>332</v>
      </c>
      <c r="M5" s="70" t="str">
        <f>'2 квалификация'!B8</f>
        <v>Чирков Юрий</v>
      </c>
      <c r="N5" s="101">
        <v>148</v>
      </c>
      <c r="O5" s="87">
        <v>162</v>
      </c>
      <c r="P5" s="87"/>
      <c r="Q5" s="87">
        <f aca="true" t="shared" si="2" ref="Q5:Q11">SUM(N5:P5)</f>
        <v>310</v>
      </c>
    </row>
    <row r="6" spans="1:19" ht="15.75">
      <c r="A6" s="69" t="str">
        <f>'2 квалификация'!B19</f>
        <v>Гаврилов Андрей</v>
      </c>
      <c r="B6" s="101">
        <v>152</v>
      </c>
      <c r="C6" s="87">
        <v>162</v>
      </c>
      <c r="D6" s="87"/>
      <c r="E6" s="104">
        <f t="shared" si="0"/>
        <v>314</v>
      </c>
      <c r="G6" s="69" t="str">
        <f>'2 квалификация'!B14</f>
        <v>Девятилов Александр</v>
      </c>
      <c r="H6" s="101">
        <v>154</v>
      </c>
      <c r="I6" s="87">
        <v>206</v>
      </c>
      <c r="J6" s="87"/>
      <c r="K6" s="104">
        <f t="shared" si="1"/>
        <v>360</v>
      </c>
      <c r="M6" s="70" t="str">
        <f>'2 квалификация'!B9</f>
        <v>Зиновьев Слава</v>
      </c>
      <c r="N6" s="101">
        <v>169</v>
      </c>
      <c r="O6" s="87">
        <v>189</v>
      </c>
      <c r="P6" s="87"/>
      <c r="Q6" s="104">
        <f t="shared" si="2"/>
        <v>358</v>
      </c>
      <c r="R6" s="113">
        <v>3</v>
      </c>
      <c r="S6" s="71" t="s">
        <v>41</v>
      </c>
    </row>
    <row r="7" spans="1:19" ht="15.75">
      <c r="A7" s="69" t="str">
        <f>'2 квалификация'!B20</f>
        <v>Корнышов Юрий</v>
      </c>
      <c r="B7" s="101">
        <v>187</v>
      </c>
      <c r="C7" s="87">
        <v>167</v>
      </c>
      <c r="D7" s="87"/>
      <c r="E7" s="104">
        <f t="shared" si="0"/>
        <v>354</v>
      </c>
      <c r="G7" s="69" t="str">
        <f>'2 квалификация'!B15</f>
        <v>Прозукин Андрей</v>
      </c>
      <c r="H7" s="101">
        <v>178</v>
      </c>
      <c r="I7" s="87">
        <v>130</v>
      </c>
      <c r="J7" s="87"/>
      <c r="K7" s="87">
        <f t="shared" si="1"/>
        <v>308</v>
      </c>
      <c r="L7" s="72"/>
      <c r="M7" s="70" t="str">
        <f>'2 квалификация'!B10</f>
        <v>Грязин Юрий</v>
      </c>
      <c r="N7" s="101">
        <v>176</v>
      </c>
      <c r="O7" s="87">
        <v>167</v>
      </c>
      <c r="P7" s="87"/>
      <c r="Q7" s="87">
        <f t="shared" si="2"/>
        <v>343</v>
      </c>
      <c r="S7" s="71" t="s">
        <v>42</v>
      </c>
    </row>
    <row r="8" spans="1:19" ht="15.75">
      <c r="A8" s="69" t="str">
        <f>'2 квалификация'!B21</f>
        <v>Григорьев Сергей</v>
      </c>
      <c r="B8" s="101">
        <v>127</v>
      </c>
      <c r="C8" s="87">
        <v>119</v>
      </c>
      <c r="D8" s="87"/>
      <c r="E8" s="87">
        <f t="shared" si="0"/>
        <v>246</v>
      </c>
      <c r="F8" s="73"/>
      <c r="G8" s="69" t="s">
        <v>28</v>
      </c>
      <c r="H8" s="101">
        <v>176</v>
      </c>
      <c r="I8" s="87">
        <v>183</v>
      </c>
      <c r="J8" s="87"/>
      <c r="K8" s="104">
        <f t="shared" si="1"/>
        <v>359</v>
      </c>
      <c r="M8" s="74" t="s">
        <v>6</v>
      </c>
      <c r="N8" s="101">
        <v>166</v>
      </c>
      <c r="O8" s="87">
        <v>198</v>
      </c>
      <c r="P8" s="87"/>
      <c r="Q8" s="104">
        <f t="shared" si="2"/>
        <v>364</v>
      </c>
      <c r="R8" s="114">
        <v>2</v>
      </c>
      <c r="S8" s="71" t="s">
        <v>43</v>
      </c>
    </row>
    <row r="9" spans="1:19" ht="15.75">
      <c r="A9" s="69" t="str">
        <f>'2 квалификация'!B22</f>
        <v>Поторочин Владимир</v>
      </c>
      <c r="B9" s="101">
        <v>141</v>
      </c>
      <c r="C9" s="87">
        <v>156</v>
      </c>
      <c r="D9" s="87">
        <v>-16</v>
      </c>
      <c r="E9" s="87">
        <f t="shared" si="0"/>
        <v>281</v>
      </c>
      <c r="G9" s="105" t="s">
        <v>9</v>
      </c>
      <c r="H9" s="101">
        <v>163</v>
      </c>
      <c r="I9" s="87">
        <v>159</v>
      </c>
      <c r="J9" s="87"/>
      <c r="K9" s="87">
        <f t="shared" si="1"/>
        <v>322</v>
      </c>
      <c r="M9" s="74" t="s">
        <v>13</v>
      </c>
      <c r="N9" s="101">
        <v>179</v>
      </c>
      <c r="O9" s="87">
        <v>165</v>
      </c>
      <c r="P9" s="87"/>
      <c r="Q9" s="87">
        <f t="shared" si="2"/>
        <v>344</v>
      </c>
      <c r="S9" s="71" t="s">
        <v>44</v>
      </c>
    </row>
    <row r="10" spans="1:18" ht="15.75">
      <c r="A10" s="69" t="str">
        <f>'2 квалификация'!B23</f>
        <v>Копыльцова Светлана</v>
      </c>
      <c r="B10" s="101">
        <v>158</v>
      </c>
      <c r="C10" s="87">
        <v>146</v>
      </c>
      <c r="D10" s="87">
        <v>16</v>
      </c>
      <c r="E10" s="104">
        <f t="shared" si="0"/>
        <v>320</v>
      </c>
      <c r="G10" s="74" t="s">
        <v>11</v>
      </c>
      <c r="H10" s="101">
        <v>148</v>
      </c>
      <c r="I10" s="87">
        <v>187</v>
      </c>
      <c r="J10" s="87">
        <v>16</v>
      </c>
      <c r="K10" s="104">
        <f t="shared" si="1"/>
        <v>351</v>
      </c>
      <c r="M10" s="74" t="s">
        <v>28</v>
      </c>
      <c r="N10" s="101">
        <v>171</v>
      </c>
      <c r="O10" s="87">
        <v>219</v>
      </c>
      <c r="P10" s="87"/>
      <c r="Q10" s="104">
        <f t="shared" si="2"/>
        <v>390</v>
      </c>
      <c r="R10" s="113">
        <v>1</v>
      </c>
    </row>
    <row r="11" spans="1:17" ht="15.75">
      <c r="A11" s="69" t="str">
        <f>'2 квалификация'!B24</f>
        <v>Хохлов Олег</v>
      </c>
      <c r="B11" s="101">
        <v>146</v>
      </c>
      <c r="C11" s="87">
        <v>131</v>
      </c>
      <c r="D11" s="87"/>
      <c r="E11" s="87">
        <f t="shared" si="0"/>
        <v>277</v>
      </c>
      <c r="G11" s="74" t="s">
        <v>6</v>
      </c>
      <c r="H11" s="101">
        <v>191</v>
      </c>
      <c r="I11" s="87">
        <v>178</v>
      </c>
      <c r="J11" s="87"/>
      <c r="K11" s="104">
        <f t="shared" si="1"/>
        <v>369</v>
      </c>
      <c r="M11" s="74" t="s">
        <v>11</v>
      </c>
      <c r="N11" s="101">
        <v>148</v>
      </c>
      <c r="O11" s="87">
        <v>169</v>
      </c>
      <c r="P11" s="87">
        <v>16</v>
      </c>
      <c r="Q11" s="87">
        <f t="shared" si="2"/>
        <v>333</v>
      </c>
    </row>
    <row r="15" spans="1:7" ht="15.75">
      <c r="A15" s="99"/>
      <c r="B15" s="99"/>
      <c r="C15" s="99"/>
      <c r="E15" s="100" t="s">
        <v>40</v>
      </c>
      <c r="F15" s="100"/>
      <c r="G15" s="100"/>
    </row>
    <row r="16" ht="15.75">
      <c r="A16" s="115" t="s">
        <v>55</v>
      </c>
    </row>
    <row r="17" spans="1:16" ht="18.75">
      <c r="A17" s="75"/>
      <c r="B17" s="107" t="s">
        <v>50</v>
      </c>
      <c r="C17" s="88"/>
      <c r="D17" s="88"/>
      <c r="E17" s="88"/>
      <c r="I17" s="89"/>
      <c r="J17" s="89"/>
      <c r="L17" s="76"/>
      <c r="M17" s="76"/>
      <c r="N17" s="76"/>
      <c r="O17" s="76"/>
      <c r="P17" s="76"/>
    </row>
    <row r="18" spans="1:16" ht="18.75">
      <c r="A18" s="77" t="s">
        <v>49</v>
      </c>
      <c r="B18" s="102"/>
      <c r="F18" s="78"/>
      <c r="G18" s="108" t="s">
        <v>52</v>
      </c>
      <c r="L18" s="76"/>
      <c r="M18" s="76"/>
      <c r="N18" s="76"/>
      <c r="O18" s="76"/>
      <c r="P18" s="76"/>
    </row>
    <row r="19" spans="1:16" ht="18.75">
      <c r="A19" s="79"/>
      <c r="B19" s="106" t="s">
        <v>51</v>
      </c>
      <c r="C19" s="88"/>
      <c r="D19" s="88"/>
      <c r="E19" s="88"/>
      <c r="F19" s="81"/>
      <c r="G19" s="82"/>
      <c r="L19" s="76"/>
      <c r="M19" s="76"/>
      <c r="N19" s="76"/>
      <c r="O19" s="76"/>
      <c r="P19" s="76"/>
    </row>
    <row r="20" spans="6:18" ht="21">
      <c r="F20" s="80">
        <v>1</v>
      </c>
      <c r="G20" s="109" t="s">
        <v>53</v>
      </c>
      <c r="I20" s="90"/>
      <c r="J20" s="90"/>
      <c r="K20" s="103"/>
      <c r="L20" s="83"/>
      <c r="M20" s="84" t="s">
        <v>47</v>
      </c>
      <c r="N20" s="83" t="s">
        <v>54</v>
      </c>
      <c r="O20" s="85"/>
      <c r="P20" s="85"/>
      <c r="Q20" s="85"/>
      <c r="R20" s="112"/>
    </row>
    <row r="21" spans="4:18" ht="6" customHeight="1">
      <c r="D21" s="93"/>
      <c r="F21" s="94"/>
      <c r="G21" s="111"/>
      <c r="I21" s="90"/>
      <c r="J21" s="90"/>
      <c r="K21" s="103"/>
      <c r="L21" s="83"/>
      <c r="M21" s="84"/>
      <c r="N21" s="83"/>
      <c r="O21" s="85"/>
      <c r="P21" s="85"/>
      <c r="Q21" s="85"/>
      <c r="R21" s="112"/>
    </row>
    <row r="22" spans="11:17" ht="18.75">
      <c r="K22" s="89"/>
      <c r="M22" s="86" t="s">
        <v>45</v>
      </c>
      <c r="N22" s="110" t="s">
        <v>28</v>
      </c>
      <c r="O22" s="110"/>
      <c r="P22" s="110"/>
      <c r="Q22" s="110"/>
    </row>
    <row r="23" spans="11:17" ht="18.75">
      <c r="K23" s="89"/>
      <c r="M23" s="86" t="s">
        <v>46</v>
      </c>
      <c r="N23" s="110" t="s">
        <v>6</v>
      </c>
      <c r="O23" s="110"/>
      <c r="P23" s="110"/>
      <c r="Q23" s="110"/>
    </row>
  </sheetData>
  <sheetProtection/>
  <mergeCells count="5">
    <mergeCell ref="A1:E1"/>
    <mergeCell ref="G1:K1"/>
    <mergeCell ref="M1:Q1"/>
    <mergeCell ref="A15:C15"/>
    <mergeCell ref="E15:G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Sanya</cp:lastModifiedBy>
  <cp:lastPrinted>2012-03-22T11:37:57Z</cp:lastPrinted>
  <dcterms:created xsi:type="dcterms:W3CDTF">2011-11-07T17:29:28Z</dcterms:created>
  <dcterms:modified xsi:type="dcterms:W3CDTF">2012-04-13T05:08:17Z</dcterms:modified>
  <cp:category/>
  <cp:version/>
  <cp:contentType/>
  <cp:contentStatus/>
</cp:coreProperties>
</file>