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клава" sheetId="1" r:id="rId1"/>
    <sheet name="2-я клава" sheetId="2" r:id="rId2"/>
    <sheet name="РР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<sst xmlns="http://schemas.openxmlformats.org/spreadsheetml/2006/main" count="107" uniqueCount="66">
  <si>
    <t>Место</t>
  </si>
  <si>
    <t>Ф.И.О.</t>
  </si>
  <si>
    <t>1-я игра</t>
  </si>
  <si>
    <t>2-я игра</t>
  </si>
  <si>
    <t>3-я игра</t>
  </si>
  <si>
    <t>4-я игра</t>
  </si>
  <si>
    <t>5-я игра</t>
  </si>
  <si>
    <t>6-я игра</t>
  </si>
  <si>
    <t>7-я игра</t>
  </si>
  <si>
    <t>8-я игра</t>
  </si>
  <si>
    <t>Сумма</t>
  </si>
  <si>
    <t>Средний</t>
  </si>
  <si>
    <t>Волжанкин Юрий</t>
  </si>
  <si>
    <t>Сумма по 14 играм</t>
  </si>
  <si>
    <t>Сумма по 8 играм</t>
  </si>
  <si>
    <t>Бонус</t>
  </si>
  <si>
    <t>8 - 1</t>
  </si>
  <si>
    <t>7 - 2</t>
  </si>
  <si>
    <t>6 - 3</t>
  </si>
  <si>
    <t>5 - 4</t>
  </si>
  <si>
    <t>6 - 5</t>
  </si>
  <si>
    <t>4 - 3</t>
  </si>
  <si>
    <t>8 - 2</t>
  </si>
  <si>
    <t>7 - 1</t>
  </si>
  <si>
    <t>8 - 3</t>
  </si>
  <si>
    <t>6 - 1</t>
  </si>
  <si>
    <t>7 - 4</t>
  </si>
  <si>
    <t>5 - 2</t>
  </si>
  <si>
    <t>6 - 2</t>
  </si>
  <si>
    <t>8 - 4</t>
  </si>
  <si>
    <t>5 - 1</t>
  </si>
  <si>
    <t>7 - 3</t>
  </si>
  <si>
    <t>8 - 5</t>
  </si>
  <si>
    <t>3 - 2</t>
  </si>
  <si>
    <t>7 - 6</t>
  </si>
  <si>
    <t>4 - 1</t>
  </si>
  <si>
    <t>3 - 1</t>
  </si>
  <si>
    <t>7 - 5</t>
  </si>
  <si>
    <t>4 - 2</t>
  </si>
  <si>
    <t>8 - 6</t>
  </si>
  <si>
    <t>6 - 4</t>
  </si>
  <si>
    <t>2 - 1</t>
  </si>
  <si>
    <t>8 - 7</t>
  </si>
  <si>
    <t>5 - 3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</si>
  <si>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</si>
  <si>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</si>
  <si>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</si>
  <si>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</si>
  <si>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</si>
  <si>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</si>
  <si>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</si>
  <si>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</si>
  <si>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</si>
  <si>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</si>
  <si>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</si>
  <si>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Поторочин Владимир</t>
  </si>
  <si>
    <t>Поторочин Филипп</t>
  </si>
  <si>
    <t>Бадин Вадим</t>
  </si>
  <si>
    <t>Кафлевская Анна</t>
  </si>
  <si>
    <t>Фомичев Вячеслав</t>
  </si>
  <si>
    <t>Мурзин Андрей</t>
  </si>
  <si>
    <t>Хохлов Олег</t>
  </si>
  <si>
    <t>Хохлов Александр</t>
  </si>
  <si>
    <t>Пономарев Евгений</t>
  </si>
  <si>
    <t>Волков Василий</t>
  </si>
  <si>
    <t>Бадина Наталья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</si>
</sst>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0&quot;р.&quot;;[Red]#,##0.00&quot;р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68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28.0039062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</v>
      </c>
      <c r="B2" s="3" t="s">
        <v>63</v>
      </c>
      <c r="C2" s="14">
        <v>233</v>
      </c>
      <c r="D2" s="3">
        <v>278</v>
      </c>
      <c r="E2" s="3">
        <v>227</v>
      </c>
      <c r="F2" s="3">
        <v>237</v>
      </c>
      <c r="G2" s="14">
        <v>248</v>
      </c>
      <c r="H2" s="3">
        <v>223</v>
      </c>
      <c r="I2" s="3">
        <v>238</v>
      </c>
      <c r="J2" s="3">
        <v>215</v>
      </c>
      <c r="K2" s="3">
        <f aca="true" t="shared" si="0" ref="K2:K9">J2+I2+H2+G2+F2+E2+D2+C2</f>
        <v>1899</v>
      </c>
      <c r="L2" s="15">
        <f aca="true" t="shared" si="1" ref="L2:L9">K2/8</f>
        <v>237.375</v>
      </c>
    </row>
    <row r="3" spans="1:12" ht="15">
      <c r="A3" s="1">
        <v>2</v>
      </c>
      <c r="B3" s="3" t="s">
        <v>55</v>
      </c>
      <c r="C3" s="3">
        <v>215</v>
      </c>
      <c r="D3" s="3">
        <v>277</v>
      </c>
      <c r="E3" s="3">
        <v>228</v>
      </c>
      <c r="F3" s="14">
        <v>214</v>
      </c>
      <c r="G3" s="3">
        <v>195</v>
      </c>
      <c r="H3" s="3">
        <v>225</v>
      </c>
      <c r="I3" s="3">
        <v>207</v>
      </c>
      <c r="J3" s="3">
        <v>221</v>
      </c>
      <c r="K3" s="1">
        <f t="shared" si="0"/>
        <v>1782</v>
      </c>
      <c r="L3" s="2">
        <f t="shared" si="1"/>
        <v>222.75</v>
      </c>
    </row>
    <row r="4" spans="1:12" ht="15">
      <c r="A4" s="1">
        <v>3</v>
      </c>
      <c r="B4" s="3" t="s">
        <v>60</v>
      </c>
      <c r="C4" s="3">
        <v>253</v>
      </c>
      <c r="D4" s="3">
        <v>216</v>
      </c>
      <c r="E4" s="3">
        <v>228</v>
      </c>
      <c r="F4" s="14">
        <v>199</v>
      </c>
      <c r="G4" s="3">
        <v>215</v>
      </c>
      <c r="H4" s="14">
        <v>200</v>
      </c>
      <c r="I4" s="3">
        <v>232</v>
      </c>
      <c r="J4" s="3">
        <v>204</v>
      </c>
      <c r="K4" s="1">
        <f t="shared" si="0"/>
        <v>1747</v>
      </c>
      <c r="L4" s="2">
        <f t="shared" si="1"/>
        <v>218.375</v>
      </c>
    </row>
    <row r="5" spans="1:12" ht="15">
      <c r="A5" s="1">
        <v>4</v>
      </c>
      <c r="B5" s="3" t="s">
        <v>57</v>
      </c>
      <c r="C5" s="3">
        <v>254</v>
      </c>
      <c r="D5" s="3">
        <v>225</v>
      </c>
      <c r="E5" s="14">
        <v>180</v>
      </c>
      <c r="F5" s="14">
        <v>179</v>
      </c>
      <c r="G5" s="3">
        <v>224</v>
      </c>
      <c r="H5" s="3">
        <v>214</v>
      </c>
      <c r="I5" s="3">
        <v>201</v>
      </c>
      <c r="J5" s="3">
        <v>225</v>
      </c>
      <c r="K5" s="1">
        <f t="shared" si="0"/>
        <v>1702</v>
      </c>
      <c r="L5" s="2">
        <f t="shared" si="1"/>
        <v>212.75</v>
      </c>
    </row>
    <row r="6" spans="1:12" ht="15">
      <c r="A6" s="1">
        <v>5</v>
      </c>
      <c r="B6" s="3" t="s">
        <v>64</v>
      </c>
      <c r="C6" s="3">
        <v>195</v>
      </c>
      <c r="D6" s="14">
        <v>202</v>
      </c>
      <c r="E6" s="3">
        <v>229</v>
      </c>
      <c r="F6" s="3">
        <v>227</v>
      </c>
      <c r="G6" s="3">
        <v>221</v>
      </c>
      <c r="H6" s="14">
        <v>209</v>
      </c>
      <c r="I6" s="3">
        <v>204</v>
      </c>
      <c r="J6" s="3">
        <v>203</v>
      </c>
      <c r="K6" s="3">
        <f t="shared" si="0"/>
        <v>1690</v>
      </c>
      <c r="L6" s="15">
        <f t="shared" si="1"/>
        <v>211.25</v>
      </c>
    </row>
    <row r="7" spans="1:12" ht="15">
      <c r="A7" s="1">
        <v>6</v>
      </c>
      <c r="B7" s="3" t="s">
        <v>56</v>
      </c>
      <c r="C7" s="3">
        <v>201</v>
      </c>
      <c r="D7" s="3">
        <v>173</v>
      </c>
      <c r="E7" s="3">
        <v>240</v>
      </c>
      <c r="F7" s="3">
        <v>237</v>
      </c>
      <c r="G7" s="3">
        <v>190</v>
      </c>
      <c r="H7" s="14">
        <v>184</v>
      </c>
      <c r="I7" s="3">
        <v>205</v>
      </c>
      <c r="J7" s="3">
        <v>224</v>
      </c>
      <c r="K7" s="1">
        <f t="shared" si="0"/>
        <v>1654</v>
      </c>
      <c r="L7" s="2">
        <f t="shared" si="1"/>
        <v>206.75</v>
      </c>
    </row>
    <row r="8" spans="1:12" ht="15">
      <c r="A8" s="1">
        <v>7</v>
      </c>
      <c r="B8" s="3" t="s">
        <v>12</v>
      </c>
      <c r="C8" s="3">
        <v>215</v>
      </c>
      <c r="D8" s="3">
        <v>218</v>
      </c>
      <c r="E8" s="3">
        <v>170</v>
      </c>
      <c r="F8" s="3">
        <v>226</v>
      </c>
      <c r="G8" s="3">
        <v>193</v>
      </c>
      <c r="H8" s="3">
        <v>193</v>
      </c>
      <c r="I8" s="3">
        <v>204</v>
      </c>
      <c r="J8" s="3">
        <v>170</v>
      </c>
      <c r="K8" s="1">
        <f t="shared" si="0"/>
        <v>1589</v>
      </c>
      <c r="L8" s="2">
        <f t="shared" si="1"/>
        <v>198.625</v>
      </c>
    </row>
    <row r="9" spans="1:12" ht="15">
      <c r="A9" s="1">
        <v>8</v>
      </c>
      <c r="B9" s="3" t="s">
        <v>61</v>
      </c>
      <c r="C9" s="3">
        <v>179</v>
      </c>
      <c r="D9" s="14">
        <v>220</v>
      </c>
      <c r="E9" s="14">
        <v>200</v>
      </c>
      <c r="F9" s="3">
        <v>215</v>
      </c>
      <c r="G9" s="3">
        <v>201</v>
      </c>
      <c r="H9" s="3">
        <v>180</v>
      </c>
      <c r="I9" s="3">
        <v>186</v>
      </c>
      <c r="J9" s="3">
        <v>202</v>
      </c>
      <c r="K9" s="1">
        <f t="shared" si="0"/>
        <v>1583</v>
      </c>
      <c r="L9" s="2">
        <f t="shared" si="1"/>
        <v>197.875</v>
      </c>
    </row>
    <row r="10" spans="1:12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6"/>
    </row>
    <row r="11" spans="1:12" ht="15">
      <c r="A11" s="1">
        <v>9</v>
      </c>
      <c r="B11" s="3" t="s">
        <v>59</v>
      </c>
      <c r="C11" s="3">
        <v>202</v>
      </c>
      <c r="D11" s="3">
        <v>201</v>
      </c>
      <c r="E11" s="3">
        <v>188</v>
      </c>
      <c r="F11" s="3">
        <v>195</v>
      </c>
      <c r="G11" s="3">
        <v>200</v>
      </c>
      <c r="H11" s="3">
        <v>164</v>
      </c>
      <c r="I11" s="3">
        <v>204</v>
      </c>
      <c r="J11" s="3">
        <v>202</v>
      </c>
      <c r="K11" s="1">
        <f>J11+I11+H11+G11+F11+E11+D11+C11</f>
        <v>1556</v>
      </c>
      <c r="L11" s="2">
        <f>K11/8</f>
        <v>194.5</v>
      </c>
    </row>
    <row r="12" spans="1:12" ht="15">
      <c r="A12" s="1">
        <v>10</v>
      </c>
      <c r="B12" s="3" t="s">
        <v>62</v>
      </c>
      <c r="C12" s="3">
        <v>233</v>
      </c>
      <c r="D12" s="3">
        <v>195</v>
      </c>
      <c r="E12" s="14">
        <v>174</v>
      </c>
      <c r="F12" s="14">
        <v>185</v>
      </c>
      <c r="G12" s="3">
        <v>207</v>
      </c>
      <c r="H12" s="3">
        <v>195</v>
      </c>
      <c r="I12" s="3">
        <v>169</v>
      </c>
      <c r="J12" s="3">
        <v>191</v>
      </c>
      <c r="K12" s="1">
        <f>J12+I12+H12+G12+F12+E12+D12+C12</f>
        <v>1549</v>
      </c>
      <c r="L12" s="2">
        <f>K12/8</f>
        <v>193.625</v>
      </c>
    </row>
    <row r="13" spans="1:12" ht="15">
      <c r="A13" s="1">
        <v>11</v>
      </c>
      <c r="B13" s="3" t="s">
        <v>58</v>
      </c>
      <c r="C13" s="3">
        <v>183</v>
      </c>
      <c r="D13" s="3">
        <v>191</v>
      </c>
      <c r="E13" s="3">
        <v>156</v>
      </c>
      <c r="F13" s="3">
        <v>168</v>
      </c>
      <c r="G13" s="3">
        <v>179</v>
      </c>
      <c r="H13" s="3">
        <v>189</v>
      </c>
      <c r="I13" s="3">
        <v>157</v>
      </c>
      <c r="J13" s="3">
        <v>188</v>
      </c>
      <c r="K13" s="1">
        <f>J13+I13+H13+G13+F13+E13+D13+C13</f>
        <v>1411</v>
      </c>
      <c r="L13" s="2">
        <f>K13/8</f>
        <v>176.375</v>
      </c>
    </row>
    <row r="14" spans="1:12" ht="15">
      <c r="A14" s="3">
        <v>12</v>
      </c>
      <c r="B14" s="3" t="s">
        <v>65</v>
      </c>
      <c r="C14" s="3">
        <v>181</v>
      </c>
      <c r="D14" s="3">
        <v>153</v>
      </c>
      <c r="E14" s="3">
        <v>145</v>
      </c>
      <c r="F14" s="3">
        <v>159</v>
      </c>
      <c r="G14" s="3">
        <v>150</v>
      </c>
      <c r="H14" s="3">
        <v>144</v>
      </c>
      <c r="I14" s="3">
        <v>156</v>
      </c>
      <c r="J14" s="3">
        <v>158</v>
      </c>
      <c r="K14" s="3">
        <f>J14+I14+H14+G14+F14+E14+D14+C14</f>
        <v>1246</v>
      </c>
      <c r="L14" s="15">
        <f>K14/8</f>
        <v>155.75</v>
      </c>
    </row>
    <row r="15" spans="3:10" ht="15">
      <c r="C15" s="10"/>
      <c r="D15" s="10"/>
      <c r="E15" s="10"/>
      <c r="F15" s="10"/>
      <c r="G15" s="10"/>
      <c r="H15" s="10"/>
      <c r="I15" s="10"/>
      <c r="J15" s="10"/>
    </row>
    <row r="16" spans="3:10" ht="15">
      <c r="C16" s="10"/>
      <c r="D16" s="10"/>
      <c r="E16" s="10"/>
      <c r="F16" s="10"/>
      <c r="G16" s="10"/>
      <c r="H16" s="10"/>
      <c r="I16" s="10"/>
      <c r="J16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M15" sqref="M15"/>
    </sheetView>
  </sheetViews>
  <sheetFormatPr defaultColWidth="9.140625" defaultRowHeight="15"/>
  <cols>
    <col min="2" max="2" width="24.140625" style="0" customWidth="1"/>
    <col min="3" max="3" width="9.8515625" style="0" customWidth="1"/>
    <col min="10" max="10" width="10.421875" style="0" customWidth="1"/>
  </cols>
  <sheetData>
    <row r="1" spans="1:17" ht="30">
      <c r="A1" s="11" t="s">
        <v>0</v>
      </c>
      <c r="B1" s="11" t="s">
        <v>1</v>
      </c>
      <c r="C1" s="11" t="s">
        <v>14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13</v>
      </c>
      <c r="K1" s="11" t="s">
        <v>11</v>
      </c>
      <c r="L1" s="12"/>
      <c r="M1" s="4"/>
      <c r="N1" s="4"/>
      <c r="O1" s="4"/>
      <c r="P1" s="4"/>
      <c r="Q1" s="4"/>
    </row>
    <row r="2" spans="1:17" ht="15">
      <c r="A2" s="3">
        <v>1</v>
      </c>
      <c r="B2" s="3" t="s">
        <v>63</v>
      </c>
      <c r="C2" s="11">
        <v>1899</v>
      </c>
      <c r="D2" s="11">
        <v>243</v>
      </c>
      <c r="E2" s="11">
        <v>224</v>
      </c>
      <c r="F2" s="11">
        <v>199</v>
      </c>
      <c r="G2" s="17">
        <v>196</v>
      </c>
      <c r="H2" s="17">
        <v>192</v>
      </c>
      <c r="I2" s="11">
        <v>231</v>
      </c>
      <c r="J2" s="11">
        <v>3184</v>
      </c>
      <c r="K2" s="13">
        <f aca="true" t="shared" si="0" ref="K2:K10">J2/14</f>
        <v>227.42857142857142</v>
      </c>
      <c r="L2" s="12"/>
      <c r="M2" s="4"/>
      <c r="N2" s="4"/>
      <c r="O2" s="4"/>
      <c r="P2" s="4"/>
      <c r="Q2" s="4"/>
    </row>
    <row r="3" spans="1:17" ht="15">
      <c r="A3" s="3">
        <v>2</v>
      </c>
      <c r="B3" s="3" t="s">
        <v>55</v>
      </c>
      <c r="C3" s="11">
        <v>1782</v>
      </c>
      <c r="D3" s="17">
        <v>194</v>
      </c>
      <c r="E3" s="11">
        <v>236</v>
      </c>
      <c r="F3" s="17">
        <v>187</v>
      </c>
      <c r="G3" s="11">
        <v>237</v>
      </c>
      <c r="H3" s="11">
        <v>203</v>
      </c>
      <c r="I3" s="11">
        <v>190</v>
      </c>
      <c r="J3" s="11">
        <v>3029</v>
      </c>
      <c r="K3" s="13">
        <f t="shared" si="0"/>
        <v>216.35714285714286</v>
      </c>
      <c r="L3" s="12"/>
      <c r="M3" s="4"/>
      <c r="N3" s="4"/>
      <c r="O3" s="4"/>
      <c r="P3" s="4"/>
      <c r="Q3" s="4"/>
    </row>
    <row r="4" spans="1:18" ht="15">
      <c r="A4" s="3">
        <v>3</v>
      </c>
      <c r="B4" s="3" t="s">
        <v>57</v>
      </c>
      <c r="C4" s="11">
        <v>1702</v>
      </c>
      <c r="D4" s="17">
        <v>199</v>
      </c>
      <c r="E4" s="11">
        <v>222</v>
      </c>
      <c r="F4" s="17">
        <v>234</v>
      </c>
      <c r="G4" s="11">
        <v>200</v>
      </c>
      <c r="H4" s="11">
        <v>215</v>
      </c>
      <c r="I4" s="11">
        <v>202</v>
      </c>
      <c r="J4" s="11">
        <v>2974</v>
      </c>
      <c r="K4" s="13">
        <f t="shared" si="0"/>
        <v>212.42857142857142</v>
      </c>
      <c r="L4" s="12"/>
      <c r="M4" s="4"/>
      <c r="N4" s="4"/>
      <c r="O4" s="4"/>
      <c r="P4" s="4"/>
      <c r="Q4" s="4"/>
      <c r="R4" s="19"/>
    </row>
    <row r="5" spans="1:17" ht="15">
      <c r="A5" s="3">
        <v>4</v>
      </c>
      <c r="B5" s="3" t="s">
        <v>60</v>
      </c>
      <c r="C5" s="11">
        <v>1747</v>
      </c>
      <c r="D5" s="17">
        <v>173</v>
      </c>
      <c r="E5" s="17">
        <v>237</v>
      </c>
      <c r="F5" s="11">
        <v>204</v>
      </c>
      <c r="G5" s="11">
        <v>213</v>
      </c>
      <c r="H5" s="11">
        <v>202</v>
      </c>
      <c r="I5" s="11">
        <v>172</v>
      </c>
      <c r="J5" s="11">
        <v>2948</v>
      </c>
      <c r="K5" s="13">
        <f t="shared" si="0"/>
        <v>210.57142857142858</v>
      </c>
      <c r="L5" s="12"/>
      <c r="M5" s="4"/>
      <c r="N5" s="4"/>
      <c r="O5" s="4"/>
      <c r="P5" s="4"/>
      <c r="Q5" s="4"/>
    </row>
    <row r="6" spans="1:17" ht="15">
      <c r="A6" s="3">
        <v>5</v>
      </c>
      <c r="B6" s="3" t="s">
        <v>56</v>
      </c>
      <c r="C6" s="11">
        <v>1654</v>
      </c>
      <c r="D6" s="17">
        <v>257</v>
      </c>
      <c r="E6" s="11">
        <v>191</v>
      </c>
      <c r="F6" s="17">
        <v>204</v>
      </c>
      <c r="G6" s="11">
        <v>203</v>
      </c>
      <c r="H6" s="11">
        <v>210</v>
      </c>
      <c r="I6" s="11">
        <v>226</v>
      </c>
      <c r="J6" s="11">
        <v>2945</v>
      </c>
      <c r="K6" s="13">
        <f t="shared" si="0"/>
        <v>210.35714285714286</v>
      </c>
      <c r="L6" s="12"/>
      <c r="M6" s="4"/>
      <c r="N6" s="4"/>
      <c r="O6" s="4"/>
      <c r="P6" s="4"/>
      <c r="Q6" s="4"/>
    </row>
    <row r="7" spans="1:17" ht="15">
      <c r="A7" s="3">
        <v>6</v>
      </c>
      <c r="B7" s="3" t="s">
        <v>64</v>
      </c>
      <c r="C7" s="11">
        <v>1690</v>
      </c>
      <c r="D7" s="17">
        <v>193</v>
      </c>
      <c r="E7" s="17">
        <v>222</v>
      </c>
      <c r="F7" s="11">
        <v>227</v>
      </c>
      <c r="G7" s="11">
        <v>180</v>
      </c>
      <c r="H7" s="11">
        <v>227</v>
      </c>
      <c r="I7" s="11">
        <v>169</v>
      </c>
      <c r="J7" s="11">
        <v>2908</v>
      </c>
      <c r="K7" s="13">
        <f t="shared" si="0"/>
        <v>207.71428571428572</v>
      </c>
      <c r="L7" s="12"/>
      <c r="M7" s="4"/>
      <c r="N7" s="4"/>
      <c r="O7" s="4"/>
      <c r="P7" s="4"/>
      <c r="Q7" s="4"/>
    </row>
    <row r="8" spans="1:17" ht="6" customHeight="1">
      <c r="A8" s="14"/>
      <c r="B8" s="14"/>
      <c r="C8" s="17"/>
      <c r="D8" s="17"/>
      <c r="E8" s="17"/>
      <c r="F8" s="17"/>
      <c r="G8" s="17"/>
      <c r="H8" s="17"/>
      <c r="I8" s="17"/>
      <c r="J8" s="17"/>
      <c r="K8" s="18"/>
      <c r="L8" s="12"/>
      <c r="M8" s="4"/>
      <c r="N8" s="4"/>
      <c r="O8" s="4"/>
      <c r="P8" s="4"/>
      <c r="Q8" s="4"/>
    </row>
    <row r="9" spans="1:17" ht="15" customHeight="1">
      <c r="A9" s="3">
        <v>7</v>
      </c>
      <c r="B9" s="3" t="s">
        <v>61</v>
      </c>
      <c r="C9" s="11">
        <v>1690</v>
      </c>
      <c r="D9" s="17">
        <v>193</v>
      </c>
      <c r="E9" s="17">
        <v>222</v>
      </c>
      <c r="F9" s="11">
        <v>227</v>
      </c>
      <c r="G9" s="11">
        <v>180</v>
      </c>
      <c r="H9" s="11">
        <v>227</v>
      </c>
      <c r="I9" s="11">
        <v>169</v>
      </c>
      <c r="J9" s="11">
        <v>2908</v>
      </c>
      <c r="K9" s="13">
        <f t="shared" si="0"/>
        <v>207.71428571428572</v>
      </c>
      <c r="L9" s="12">
        <v>245</v>
      </c>
      <c r="M9" s="4"/>
      <c r="N9" s="4"/>
      <c r="O9" s="4"/>
      <c r="P9" s="4"/>
      <c r="Q9" s="4"/>
    </row>
    <row r="10" spans="1:17" ht="15" customHeight="1">
      <c r="A10" s="3">
        <v>8</v>
      </c>
      <c r="B10" s="3" t="s">
        <v>62</v>
      </c>
      <c r="C10" s="11">
        <v>1690</v>
      </c>
      <c r="D10" s="17">
        <v>193</v>
      </c>
      <c r="E10" s="17">
        <v>222</v>
      </c>
      <c r="F10" s="11">
        <v>227</v>
      </c>
      <c r="G10" s="11">
        <v>180</v>
      </c>
      <c r="H10" s="11">
        <v>227</v>
      </c>
      <c r="I10" s="11">
        <v>169</v>
      </c>
      <c r="J10" s="11">
        <v>2908</v>
      </c>
      <c r="K10" s="13">
        <f t="shared" si="0"/>
        <v>207.71428571428572</v>
      </c>
      <c r="L10" s="12">
        <v>227</v>
      </c>
      <c r="M10" s="4"/>
      <c r="N10" s="4"/>
      <c r="O10" s="4"/>
      <c r="P10" s="4"/>
      <c r="Q10" s="4"/>
    </row>
    <row r="11" spans="1:17" ht="6" customHeight="1">
      <c r="A11" s="14"/>
      <c r="B11" s="14"/>
      <c r="C11" s="17"/>
      <c r="D11" s="17"/>
      <c r="E11" s="17"/>
      <c r="F11" s="17"/>
      <c r="G11" s="17"/>
      <c r="H11" s="17"/>
      <c r="I11" s="17"/>
      <c r="J11" s="17"/>
      <c r="K11" s="18"/>
      <c r="L11" s="12"/>
      <c r="M11" s="4"/>
      <c r="N11" s="4"/>
      <c r="O11" s="4"/>
      <c r="P11" s="4"/>
      <c r="Q11" s="4"/>
    </row>
    <row r="12" spans="1:17" ht="15">
      <c r="A12" s="3">
        <v>9</v>
      </c>
      <c r="B12" s="3" t="s">
        <v>58</v>
      </c>
      <c r="C12" s="11">
        <v>1583</v>
      </c>
      <c r="D12" s="11">
        <v>185</v>
      </c>
      <c r="E12" s="11">
        <v>210</v>
      </c>
      <c r="F12" s="11">
        <v>178</v>
      </c>
      <c r="G12" s="11">
        <v>179</v>
      </c>
      <c r="H12" s="17">
        <v>197</v>
      </c>
      <c r="I12" s="17">
        <v>163</v>
      </c>
      <c r="J12" s="11">
        <f>I12+H12+G12+F12+E12+D12+C12</f>
        <v>2695</v>
      </c>
      <c r="K12" s="13">
        <f>J12/14</f>
        <v>192.5</v>
      </c>
      <c r="L12" s="12"/>
      <c r="M12" s="4"/>
      <c r="N12" s="4"/>
      <c r="O12" s="4"/>
      <c r="P12" s="4"/>
      <c r="Q12" s="4"/>
    </row>
    <row r="13" spans="1:17" ht="15">
      <c r="A13" s="3">
        <v>10</v>
      </c>
      <c r="B13" s="3" t="s">
        <v>65</v>
      </c>
      <c r="C13" s="11">
        <v>1583</v>
      </c>
      <c r="D13" s="11">
        <v>218</v>
      </c>
      <c r="E13" s="11">
        <v>180</v>
      </c>
      <c r="F13" s="11">
        <v>199</v>
      </c>
      <c r="G13" s="11">
        <v>124</v>
      </c>
      <c r="H13" s="11">
        <v>151</v>
      </c>
      <c r="I13" s="11">
        <v>176</v>
      </c>
      <c r="J13" s="11">
        <f>I13+H13+G13+F13+E13+D13+C13</f>
        <v>2631</v>
      </c>
      <c r="K13" s="13">
        <f>J13/14</f>
        <v>187.92857142857142</v>
      </c>
      <c r="L13" s="12"/>
      <c r="M13" s="4"/>
      <c r="N13" s="4"/>
      <c r="O13" s="4"/>
      <c r="P13" s="4"/>
      <c r="Q13" s="4"/>
    </row>
    <row r="14" spans="1:17" ht="15">
      <c r="A14" s="3">
        <v>11</v>
      </c>
      <c r="B14" s="3" t="s">
        <v>12</v>
      </c>
      <c r="C14" s="11">
        <v>1589</v>
      </c>
      <c r="D14" s="11">
        <v>173</v>
      </c>
      <c r="E14" s="11">
        <v>125</v>
      </c>
      <c r="F14" s="11">
        <v>138</v>
      </c>
      <c r="G14" s="11">
        <v>160</v>
      </c>
      <c r="H14" s="11">
        <v>176</v>
      </c>
      <c r="I14" s="11">
        <v>127</v>
      </c>
      <c r="J14" s="11">
        <f>I14+H14+G14+F14+E14+D14+C14</f>
        <v>2488</v>
      </c>
      <c r="K14" s="13">
        <f>J14/14</f>
        <v>177.71428571428572</v>
      </c>
      <c r="L14" s="12"/>
      <c r="M14" s="4"/>
      <c r="N14" s="4"/>
      <c r="O14" s="4"/>
      <c r="P14" s="4"/>
      <c r="Q14" s="4"/>
    </row>
    <row r="15" spans="1:17" ht="15">
      <c r="A15" s="3">
        <v>12</v>
      </c>
      <c r="B15" s="3" t="s">
        <v>59</v>
      </c>
      <c r="C15" s="11">
        <v>1583</v>
      </c>
      <c r="D15" s="11"/>
      <c r="E15" s="11"/>
      <c r="F15" s="11"/>
      <c r="G15" s="11"/>
      <c r="H15" s="11"/>
      <c r="I15" s="11"/>
      <c r="J15" s="11">
        <f>I15+H15+G15+F15+E15+D15+C15</f>
        <v>1583</v>
      </c>
      <c r="K15" s="13">
        <f>J15/14</f>
        <v>113.07142857142857</v>
      </c>
      <c r="L15" s="12"/>
      <c r="M15" s="4"/>
      <c r="N15" s="4"/>
      <c r="O15" s="4"/>
      <c r="P15" s="4"/>
      <c r="Q15" s="4"/>
    </row>
    <row r="16" spans="1:17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4"/>
      <c r="N16" s="4"/>
      <c r="O16" s="4"/>
      <c r="P16" s="4"/>
      <c r="Q16" s="4"/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15" sqref="K15"/>
    </sheetView>
  </sheetViews>
  <sheetFormatPr defaultColWidth="9.140625" defaultRowHeight="15"/>
  <cols>
    <col min="2" max="2" width="25.140625" style="0" customWidth="1"/>
    <col min="3" max="3" width="14.421875" style="0" customWidth="1"/>
    <col min="13" max="13" width="9.57421875" style="0" bestFit="1" customWidth="1"/>
  </cols>
  <sheetData>
    <row r="1" spans="1:13" ht="30">
      <c r="A1" s="5" t="s">
        <v>0</v>
      </c>
      <c r="B1" s="5" t="s">
        <v>1</v>
      </c>
      <c r="C1" s="5" t="s">
        <v>13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15</v>
      </c>
      <c r="L1" s="5" t="s">
        <v>10</v>
      </c>
      <c r="M1" s="5" t="s">
        <v>11</v>
      </c>
    </row>
    <row r="2" spans="1:14" ht="15">
      <c r="A2" s="3">
        <v>1</v>
      </c>
      <c r="B2" s="3" t="s">
        <v>56</v>
      </c>
      <c r="C2" s="11">
        <v>2945</v>
      </c>
      <c r="D2" s="5">
        <v>212</v>
      </c>
      <c r="E2" s="5">
        <v>187</v>
      </c>
      <c r="F2" s="5">
        <v>246</v>
      </c>
      <c r="G2" s="5">
        <v>237</v>
      </c>
      <c r="H2" s="5">
        <v>215</v>
      </c>
      <c r="I2" s="5">
        <v>227</v>
      </c>
      <c r="J2" s="5">
        <v>226</v>
      </c>
      <c r="K2" s="5">
        <v>140</v>
      </c>
      <c r="L2" s="5">
        <f aca="true" t="shared" si="0" ref="L2:L9">K2+J2+I2+H2+G2+F2+E2+D2+C2</f>
        <v>4635</v>
      </c>
      <c r="M2" s="6">
        <f aca="true" t="shared" si="1" ref="M2:M9">(L2-K2)/21</f>
        <v>214.04761904761904</v>
      </c>
      <c r="N2">
        <v>0</v>
      </c>
    </row>
    <row r="3" spans="1:14" ht="15">
      <c r="A3" s="3">
        <v>2</v>
      </c>
      <c r="B3" s="3" t="s">
        <v>63</v>
      </c>
      <c r="C3" s="11">
        <v>3184</v>
      </c>
      <c r="D3" s="5">
        <v>217</v>
      </c>
      <c r="E3" s="5">
        <v>199</v>
      </c>
      <c r="F3" s="5">
        <v>229</v>
      </c>
      <c r="G3" s="5">
        <v>182</v>
      </c>
      <c r="H3" s="5">
        <v>180</v>
      </c>
      <c r="I3" s="5">
        <v>182</v>
      </c>
      <c r="J3" s="5">
        <v>175</v>
      </c>
      <c r="K3" s="5">
        <v>60</v>
      </c>
      <c r="L3" s="5">
        <f t="shared" si="0"/>
        <v>4608</v>
      </c>
      <c r="M3" s="6">
        <f t="shared" si="1"/>
        <v>216.57142857142858</v>
      </c>
      <c r="N3">
        <f aca="true" t="shared" si="2" ref="N3:N9">L2-L3</f>
        <v>27</v>
      </c>
    </row>
    <row r="4" spans="1:14" ht="15">
      <c r="A4" s="3">
        <v>3</v>
      </c>
      <c r="B4" s="3" t="s">
        <v>55</v>
      </c>
      <c r="C4" s="11">
        <v>3029</v>
      </c>
      <c r="D4" s="5">
        <v>248</v>
      </c>
      <c r="E4" s="5">
        <v>181</v>
      </c>
      <c r="F4" s="5">
        <v>207</v>
      </c>
      <c r="G4" s="5">
        <v>185</v>
      </c>
      <c r="H4" s="5">
        <v>217</v>
      </c>
      <c r="I4" s="5">
        <v>200</v>
      </c>
      <c r="J4" s="5">
        <v>205</v>
      </c>
      <c r="K4" s="5">
        <v>60</v>
      </c>
      <c r="L4" s="5">
        <f t="shared" si="0"/>
        <v>4532</v>
      </c>
      <c r="M4" s="6">
        <f t="shared" si="1"/>
        <v>212.95238095238096</v>
      </c>
      <c r="N4">
        <f t="shared" si="2"/>
        <v>76</v>
      </c>
    </row>
    <row r="5" spans="1:14" ht="15">
      <c r="A5" s="3">
        <v>4</v>
      </c>
      <c r="B5" s="3" t="s">
        <v>60</v>
      </c>
      <c r="C5" s="11">
        <v>2948</v>
      </c>
      <c r="D5" s="5">
        <v>210</v>
      </c>
      <c r="E5" s="5">
        <v>182</v>
      </c>
      <c r="F5" s="5">
        <v>201</v>
      </c>
      <c r="G5" s="5">
        <v>249</v>
      </c>
      <c r="H5" s="5">
        <v>145</v>
      </c>
      <c r="I5" s="5">
        <v>237</v>
      </c>
      <c r="J5" s="5">
        <v>238</v>
      </c>
      <c r="K5" s="5">
        <v>60</v>
      </c>
      <c r="L5" s="5">
        <f t="shared" si="0"/>
        <v>4470</v>
      </c>
      <c r="M5" s="6">
        <f t="shared" si="1"/>
        <v>210</v>
      </c>
      <c r="N5">
        <f t="shared" si="2"/>
        <v>62</v>
      </c>
    </row>
    <row r="6" spans="1:14" ht="15">
      <c r="A6" s="3">
        <v>5</v>
      </c>
      <c r="B6" s="3" t="s">
        <v>57</v>
      </c>
      <c r="C6" s="11">
        <v>2974</v>
      </c>
      <c r="D6" s="5">
        <v>193</v>
      </c>
      <c r="E6" s="5">
        <v>205</v>
      </c>
      <c r="F6" s="5">
        <v>138</v>
      </c>
      <c r="G6" s="5">
        <v>216</v>
      </c>
      <c r="H6" s="5">
        <v>219</v>
      </c>
      <c r="I6" s="5">
        <v>221</v>
      </c>
      <c r="J6" s="5">
        <v>178</v>
      </c>
      <c r="K6" s="5">
        <v>100</v>
      </c>
      <c r="L6" s="5">
        <f t="shared" si="0"/>
        <v>4444</v>
      </c>
      <c r="M6" s="6">
        <f t="shared" si="1"/>
        <v>206.85714285714286</v>
      </c>
      <c r="N6">
        <f t="shared" si="2"/>
        <v>26</v>
      </c>
    </row>
    <row r="7" spans="1:14" ht="15">
      <c r="A7" s="3">
        <v>6</v>
      </c>
      <c r="B7" s="1" t="s">
        <v>62</v>
      </c>
      <c r="C7" s="11">
        <v>2908</v>
      </c>
      <c r="D7" s="5">
        <v>158</v>
      </c>
      <c r="E7" s="5">
        <v>231</v>
      </c>
      <c r="F7" s="5">
        <v>180</v>
      </c>
      <c r="G7" s="5">
        <v>194</v>
      </c>
      <c r="H7" s="5">
        <v>175</v>
      </c>
      <c r="I7" s="5">
        <v>202</v>
      </c>
      <c r="J7" s="5">
        <v>238</v>
      </c>
      <c r="K7" s="5">
        <v>80</v>
      </c>
      <c r="L7" s="5">
        <f t="shared" si="0"/>
        <v>4366</v>
      </c>
      <c r="M7" s="6">
        <f t="shared" si="1"/>
        <v>204.0952380952381</v>
      </c>
      <c r="N7">
        <f t="shared" si="2"/>
        <v>78</v>
      </c>
    </row>
    <row r="8" spans="1:14" ht="15">
      <c r="A8" s="5">
        <v>7</v>
      </c>
      <c r="B8" s="1" t="s">
        <v>61</v>
      </c>
      <c r="C8" s="11">
        <v>2908</v>
      </c>
      <c r="D8" s="5">
        <v>181</v>
      </c>
      <c r="E8" s="5">
        <v>212</v>
      </c>
      <c r="F8" s="5">
        <v>213</v>
      </c>
      <c r="G8" s="5">
        <v>171</v>
      </c>
      <c r="H8" s="5">
        <v>199</v>
      </c>
      <c r="I8" s="5">
        <v>216</v>
      </c>
      <c r="J8" s="5">
        <v>173</v>
      </c>
      <c r="K8" s="5">
        <v>40</v>
      </c>
      <c r="L8" s="5">
        <f t="shared" si="0"/>
        <v>4313</v>
      </c>
      <c r="M8" s="6">
        <f t="shared" si="1"/>
        <v>203.47619047619048</v>
      </c>
      <c r="N8">
        <f t="shared" si="2"/>
        <v>53</v>
      </c>
    </row>
    <row r="9" spans="1:14" ht="15">
      <c r="A9" s="5">
        <v>8</v>
      </c>
      <c r="B9" s="3" t="s">
        <v>64</v>
      </c>
      <c r="C9" s="11">
        <v>2908</v>
      </c>
      <c r="D9" s="5">
        <v>175</v>
      </c>
      <c r="E9" s="5">
        <v>161</v>
      </c>
      <c r="F9" s="5">
        <v>175</v>
      </c>
      <c r="G9" s="5">
        <v>150</v>
      </c>
      <c r="H9" s="5">
        <v>228</v>
      </c>
      <c r="I9" s="5">
        <v>190</v>
      </c>
      <c r="J9" s="5">
        <v>152</v>
      </c>
      <c r="K9" s="5">
        <v>20</v>
      </c>
      <c r="L9" s="5">
        <f t="shared" si="0"/>
        <v>4159</v>
      </c>
      <c r="M9" s="6">
        <f t="shared" si="1"/>
        <v>197.0952380952381</v>
      </c>
      <c r="N9">
        <f t="shared" si="2"/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7" sqref="G7"/>
    </sheetView>
  </sheetViews>
  <sheetFormatPr defaultColWidth="9.140625" defaultRowHeight="15"/>
  <sheetData>
    <row r="1" spans="1:11" ht="15">
      <c r="A1" s="9"/>
      <c r="B1" s="9" t="s">
        <v>44</v>
      </c>
      <c r="C1" s="9" t="s">
        <v>45</v>
      </c>
      <c r="D1" s="9" t="s">
        <v>46</v>
      </c>
      <c r="E1" s="9" t="s">
        <v>47</v>
      </c>
      <c r="F1" s="8"/>
      <c r="G1" s="8"/>
      <c r="H1" s="8"/>
      <c r="I1" s="8"/>
      <c r="J1" s="8"/>
      <c r="K1" s="7"/>
    </row>
    <row r="2" spans="1:11" ht="15">
      <c r="A2" s="9" t="s">
        <v>48</v>
      </c>
      <c r="B2" s="9" t="s">
        <v>16</v>
      </c>
      <c r="C2" s="9" t="s">
        <v>17</v>
      </c>
      <c r="D2" s="9" t="s">
        <v>18</v>
      </c>
      <c r="E2" s="9" t="s">
        <v>19</v>
      </c>
      <c r="F2" s="8"/>
      <c r="G2" s="8"/>
      <c r="H2" s="8"/>
      <c r="I2" s="8"/>
      <c r="J2" s="8"/>
      <c r="K2" s="7"/>
    </row>
    <row r="3" spans="1:11" ht="15">
      <c r="A3" s="9" t="s">
        <v>49</v>
      </c>
      <c r="B3" s="9" t="s">
        <v>20</v>
      </c>
      <c r="C3" s="9" t="s">
        <v>21</v>
      </c>
      <c r="D3" s="9" t="s">
        <v>22</v>
      </c>
      <c r="E3" s="9" t="s">
        <v>23</v>
      </c>
      <c r="F3" s="8"/>
      <c r="G3" s="8"/>
      <c r="H3" s="8"/>
      <c r="I3" s="8"/>
      <c r="J3" s="8"/>
      <c r="K3" s="7"/>
    </row>
    <row r="4" spans="1:11" ht="15">
      <c r="A4" s="9" t="s">
        <v>50</v>
      </c>
      <c r="B4" s="9" t="s">
        <v>24</v>
      </c>
      <c r="C4" s="9" t="s">
        <v>25</v>
      </c>
      <c r="D4" s="9" t="s">
        <v>26</v>
      </c>
      <c r="E4" s="9" t="s">
        <v>27</v>
      </c>
      <c r="F4" s="8"/>
      <c r="G4" s="8"/>
      <c r="H4" s="8"/>
      <c r="I4" s="8"/>
      <c r="J4" s="8"/>
      <c r="K4" s="7"/>
    </row>
    <row r="5" spans="1:11" ht="15">
      <c r="A5" s="9" t="s">
        <v>51</v>
      </c>
      <c r="B5" s="9" t="s">
        <v>28</v>
      </c>
      <c r="C5" s="9" t="s">
        <v>29</v>
      </c>
      <c r="D5" s="9" t="s">
        <v>30</v>
      </c>
      <c r="E5" s="9" t="s">
        <v>31</v>
      </c>
      <c r="F5" s="8"/>
      <c r="G5" s="8"/>
      <c r="H5" s="8"/>
      <c r="I5" s="8"/>
      <c r="J5" s="8"/>
      <c r="K5" s="7"/>
    </row>
    <row r="6" spans="1:11" ht="15">
      <c r="A6" s="9" t="s">
        <v>52</v>
      </c>
      <c r="B6" s="9" t="s">
        <v>32</v>
      </c>
      <c r="C6" s="9" t="s">
        <v>33</v>
      </c>
      <c r="D6" s="9" t="s">
        <v>34</v>
      </c>
      <c r="E6" s="9" t="s">
        <v>35</v>
      </c>
      <c r="F6" s="8"/>
      <c r="G6" s="8"/>
      <c r="H6" s="8"/>
      <c r="I6" s="8"/>
      <c r="J6" s="8"/>
      <c r="K6" s="7"/>
    </row>
    <row r="7" spans="1:11" ht="15">
      <c r="A7" s="9" t="s">
        <v>53</v>
      </c>
      <c r="B7" s="9" t="s">
        <v>36</v>
      </c>
      <c r="C7" s="9" t="s">
        <v>37</v>
      </c>
      <c r="D7" s="9" t="s">
        <v>38</v>
      </c>
      <c r="E7" s="9" t="s">
        <v>39</v>
      </c>
      <c r="F7" s="8"/>
      <c r="G7" s="8"/>
      <c r="H7" s="8"/>
      <c r="I7" s="8"/>
      <c r="J7" s="8"/>
      <c r="K7" s="7"/>
    </row>
    <row r="8" spans="1:11" ht="15">
      <c r="A8" s="9" t="s">
        <v>54</v>
      </c>
      <c r="B8" s="9" t="s">
        <v>40</v>
      </c>
      <c r="C8" s="9" t="s">
        <v>41</v>
      </c>
      <c r="D8" s="9" t="s">
        <v>42</v>
      </c>
      <c r="E8" s="9" t="s">
        <v>43</v>
      </c>
      <c r="F8" s="8"/>
      <c r="G8" s="8"/>
      <c r="H8" s="8"/>
      <c r="I8" s="8"/>
      <c r="J8" s="8"/>
      <c r="K8" s="7"/>
    </row>
    <row r="9" spans="1:11" ht="15">
      <c r="A9" s="8"/>
      <c r="B9" s="8"/>
      <c r="C9" s="8"/>
      <c r="D9" s="8"/>
      <c r="E9" s="8"/>
      <c r="F9" s="8"/>
      <c r="G9" s="8"/>
      <c r="H9" s="8"/>
      <c r="I9" s="8"/>
      <c r="J9" s="8"/>
      <c r="K9" s="7"/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7"/>
    </row>
    <row r="11" spans="1:1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7"/>
    </row>
    <row r="12" spans="1:1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7"/>
    </row>
    <row r="13" spans="1:1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7"/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7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7"/>
    </row>
    <row r="16" spans="1:1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7"/>
    </row>
    <row r="17" spans="1:1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7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7"/>
    </row>
    <row r="19" spans="1:1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7"/>
    </row>
    <row r="20" spans="1:1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Пилот</dc:creator>
  <cp:keywords/>
  <dc:description/>
  <cp:lastModifiedBy>Пилот</cp:lastModifiedBy>
  <cp:lastPrinted>2011-03-20T06:06:24Z</cp:lastPrinted>
  <dcterms:created xsi:type="dcterms:W3CDTF">2011-03-18T06:04:48Z</dcterms:created>
  <dcterms:modified xsi:type="dcterms:W3CDTF">2011-05-22T08:55:08Z</dcterms:modified>
  <cp:category/>
  <cp:version/>
  <cp:contentType/>
  <cp:contentStatus/>
</cp:coreProperties>
</file>