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спорт" sheetId="3" r:id="rId3"/>
    <sheet name="жен" sheetId="4" state="hidden" r:id="rId4"/>
  </sheets>
  <definedNames>
    <definedName name="_xlnm.Print_Area" localSheetId="3">'жен'!$A$1:$K$12</definedName>
    <definedName name="_xlnm.Print_Area" localSheetId="0">'комм'!$A$1:$K$18</definedName>
    <definedName name="_xlnm.Print_Area" localSheetId="2">'спорт'!$A$1:$K$20</definedName>
  </definedNames>
  <calcPr fullCalcOnLoad="1"/>
</workbook>
</file>

<file path=xl/sharedStrings.xml><?xml version="1.0" encoding="utf-8"?>
<sst xmlns="http://schemas.openxmlformats.org/spreadsheetml/2006/main" count="175" uniqueCount="50">
  <si>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</si>
  <si>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</si>
  <si>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</si>
  <si>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</si>
  <si>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</si>
  <si>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</si>
  <si>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</si>
  <si>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</si>
  <si>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</si>
  <si>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</si>
  <si>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</si>
  <si>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</si>
  <si>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</si>
  <si>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</si>
  <si>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Новосибирск</t>
  </si>
  <si>
    <t>ПОБЕДИТЕЛЬ</t>
  </si>
  <si>
    <t xml:space="preserve">        ФИНАЛ</t>
  </si>
  <si>
    <t>сумма</t>
  </si>
  <si>
    <t>1 раунд</t>
  </si>
  <si>
    <t>2 раунд</t>
  </si>
  <si>
    <t>Томск</t>
  </si>
  <si>
    <t>Мотрук Анна</t>
  </si>
  <si>
    <t>Шерегеда Кристина</t>
  </si>
  <si>
    <t xml:space="preserve">                          Кубок БЦ "Пилот" сезон 2010-2011 г. г. </t>
  </si>
  <si>
    <t xml:space="preserve">              12 декабря 2010 г. </t>
  </si>
  <si>
    <t>2 этап</t>
  </si>
  <si>
    <t>Кравченко Марина</t>
  </si>
  <si>
    <t>Юдина Кристина</t>
  </si>
  <si>
    <t xml:space="preserve">                          Кубок БЦ "Пилот" сезон 2011-2012 г. г. </t>
  </si>
  <si>
    <t>1 этап</t>
  </si>
  <si>
    <t>Кафлевская А.</t>
  </si>
  <si>
    <t>Кравченко М.</t>
  </si>
  <si>
    <t>Носов Ю.</t>
  </si>
  <si>
    <t>Леонов Р.</t>
  </si>
  <si>
    <t>Поторочин В.</t>
  </si>
  <si>
    <t>Барнаул</t>
  </si>
  <si>
    <t>Мурзин А.</t>
  </si>
  <si>
    <t>Ф.И.О.</t>
  </si>
  <si>
    <t>х</t>
  </si>
  <si>
    <t xml:space="preserve">              16 октября 2011 г. </t>
  </si>
  <si>
    <t>Чистин А.</t>
  </si>
  <si>
    <t>Хохлов О.</t>
  </si>
  <si>
    <t>Паршуков М.</t>
  </si>
  <si>
    <t>Максимов А.</t>
  </si>
  <si>
    <t>Волжанкин Ю.</t>
  </si>
  <si>
    <t>Поторочин Ф.</t>
  </si>
  <si>
    <t>Хохлов А.</t>
  </si>
  <si>
    <t>Говорин В.</t>
  </si>
  <si>
    <t>Капштык Д.</t>
  </si>
  <si>
    <t>3 раунд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</si>
</sst>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48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 vertical="center"/>
    </xf>
    <xf numFmtId="166" fontId="1" fillId="33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34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6" fontId="1" fillId="33" borderId="20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center"/>
    </xf>
    <xf numFmtId="1" fontId="1" fillId="33" borderId="18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" fontId="1" fillId="33" borderId="16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35" borderId="2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/>
    </xf>
    <xf numFmtId="0" fontId="0" fillId="0" borderId="22" xfId="0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/>
    </xf>
    <xf numFmtId="0" fontId="0" fillId="35" borderId="22" xfId="0" applyFill="1" applyBorder="1" applyAlignment="1">
      <alignment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166" fontId="1" fillId="33" borderId="22" xfId="0" applyNumberFormat="1" applyFont="1" applyFill="1" applyBorder="1" applyAlignment="1">
      <alignment horizontal="center" vertical="center"/>
    </xf>
    <xf numFmtId="1" fontId="1" fillId="33" borderId="22" xfId="0" applyNumberFormat="1" applyFont="1" applyFill="1" applyBorder="1" applyAlignment="1">
      <alignment horizontal="center" vertical="center"/>
    </xf>
    <xf numFmtId="166" fontId="1" fillId="35" borderId="22" xfId="0" applyNumberFormat="1" applyFont="1" applyFill="1" applyBorder="1" applyAlignment="1">
      <alignment horizontal="center" vertical="center"/>
    </xf>
    <xf numFmtId="1" fontId="1" fillId="35" borderId="22" xfId="0" applyNumberFormat="1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="75" zoomScaleNormal="75" zoomScaleSheetLayoutView="75" zoomScalePageLayoutView="0" workbookViewId="0" topLeftCell="A1">
      <selection activeCell="D19" sqref="D19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28</v>
      </c>
      <c r="C1" s="13"/>
      <c r="J1" s="13"/>
      <c r="K1" s="13"/>
    </row>
    <row r="2" spans="3:11" ht="20.25">
      <c r="C2" s="12" t="s">
        <v>39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2</v>
      </c>
      <c r="D4" s="31" t="s">
        <v>29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100" t="s">
        <v>1</v>
      </c>
      <c r="C8" s="103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101"/>
      <c r="C9" s="104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102"/>
      <c r="C10" s="105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>
      <c r="A11" s="65">
        <v>1</v>
      </c>
      <c r="B11" s="51" t="s">
        <v>36</v>
      </c>
      <c r="C11" s="53" t="s">
        <v>14</v>
      </c>
      <c r="D11" s="66">
        <v>164</v>
      </c>
      <c r="E11" s="57">
        <v>232</v>
      </c>
      <c r="F11" s="39">
        <v>214</v>
      </c>
      <c r="G11" s="57">
        <v>169</v>
      </c>
      <c r="H11" s="39">
        <v>244</v>
      </c>
      <c r="I11" s="56">
        <v>214</v>
      </c>
      <c r="J11" s="60">
        <f aca="true" t="shared" si="0" ref="J11:J20">AVERAGE(D11:I11)</f>
        <v>206.16666666666666</v>
      </c>
      <c r="K11" s="61">
        <f aca="true" t="shared" si="1" ref="K11:K20">SUM(D11:I11)</f>
        <v>1237</v>
      </c>
      <c r="L11" s="1">
        <f aca="true" t="shared" si="2" ref="L11:L20">MAX(D11:I11)-MIN(D11:I11)</f>
        <v>80</v>
      </c>
    </row>
    <row r="12" spans="1:12" ht="16.5" customHeight="1">
      <c r="A12" s="18">
        <v>2</v>
      </c>
      <c r="B12" s="51" t="s">
        <v>34</v>
      </c>
      <c r="C12" s="54" t="s">
        <v>14</v>
      </c>
      <c r="D12" s="23">
        <v>188</v>
      </c>
      <c r="E12" s="90">
        <v>187</v>
      </c>
      <c r="F12" s="23">
        <v>234</v>
      </c>
      <c r="G12" s="26">
        <v>237</v>
      </c>
      <c r="H12" s="23">
        <v>191</v>
      </c>
      <c r="I12" s="45">
        <v>166</v>
      </c>
      <c r="J12" s="29">
        <f t="shared" si="0"/>
        <v>200.5</v>
      </c>
      <c r="K12" s="62">
        <f t="shared" si="1"/>
        <v>1203</v>
      </c>
      <c r="L12" s="1">
        <f t="shared" si="2"/>
        <v>71</v>
      </c>
    </row>
    <row r="13" spans="1:12" ht="16.5" customHeight="1">
      <c r="A13" s="18">
        <v>3</v>
      </c>
      <c r="B13" s="51" t="s">
        <v>45</v>
      </c>
      <c r="C13" s="54" t="s">
        <v>14</v>
      </c>
      <c r="D13" s="24">
        <v>191</v>
      </c>
      <c r="E13" s="25">
        <v>174</v>
      </c>
      <c r="F13" s="24">
        <v>185</v>
      </c>
      <c r="G13" s="23">
        <v>208</v>
      </c>
      <c r="H13" s="23">
        <v>197</v>
      </c>
      <c r="I13" s="45">
        <v>199</v>
      </c>
      <c r="J13" s="29">
        <f t="shared" si="0"/>
        <v>192.33333333333334</v>
      </c>
      <c r="K13" s="62">
        <f t="shared" si="1"/>
        <v>1154</v>
      </c>
      <c r="L13" s="1">
        <f t="shared" si="2"/>
        <v>34</v>
      </c>
    </row>
    <row r="14" spans="1:12" ht="16.5" customHeight="1">
      <c r="A14" s="18">
        <v>4</v>
      </c>
      <c r="B14" s="51" t="s">
        <v>32</v>
      </c>
      <c r="C14" s="54" t="s">
        <v>14</v>
      </c>
      <c r="D14" s="68">
        <v>173</v>
      </c>
      <c r="E14" s="25">
        <v>176</v>
      </c>
      <c r="F14" s="24">
        <v>180</v>
      </c>
      <c r="G14" s="24">
        <v>199</v>
      </c>
      <c r="H14" s="89">
        <v>226</v>
      </c>
      <c r="I14" s="91">
        <v>199</v>
      </c>
      <c r="J14" s="29">
        <f t="shared" si="0"/>
        <v>192.16666666666666</v>
      </c>
      <c r="K14" s="62">
        <f t="shared" si="1"/>
        <v>1153</v>
      </c>
      <c r="L14" s="1">
        <f t="shared" si="2"/>
        <v>53</v>
      </c>
    </row>
    <row r="15" spans="1:12" ht="16.5" customHeight="1">
      <c r="A15" s="18">
        <v>5</v>
      </c>
      <c r="B15" s="51" t="s">
        <v>47</v>
      </c>
      <c r="C15" s="54" t="s">
        <v>20</v>
      </c>
      <c r="D15" s="23">
        <v>166</v>
      </c>
      <c r="E15" s="67">
        <v>180</v>
      </c>
      <c r="F15" s="67">
        <v>215</v>
      </c>
      <c r="G15" s="23">
        <v>214</v>
      </c>
      <c r="H15" s="45">
        <v>174</v>
      </c>
      <c r="I15" s="45">
        <v>200</v>
      </c>
      <c r="J15" s="63">
        <f t="shared" si="0"/>
        <v>191.5</v>
      </c>
      <c r="K15" s="64">
        <f t="shared" si="1"/>
        <v>1149</v>
      </c>
      <c r="L15" s="1">
        <f t="shared" si="2"/>
        <v>49</v>
      </c>
    </row>
    <row r="16" spans="1:12" ht="16.5" customHeight="1">
      <c r="A16" s="81">
        <v>6</v>
      </c>
      <c r="B16" s="51" t="s">
        <v>43</v>
      </c>
      <c r="C16" s="54" t="s">
        <v>20</v>
      </c>
      <c r="D16" s="67">
        <v>189</v>
      </c>
      <c r="E16" s="26">
        <v>207</v>
      </c>
      <c r="F16" s="67">
        <v>180</v>
      </c>
      <c r="G16" s="26">
        <v>213</v>
      </c>
      <c r="H16" s="23">
        <v>173</v>
      </c>
      <c r="I16" s="45">
        <v>181</v>
      </c>
      <c r="J16" s="63">
        <f t="shared" si="0"/>
        <v>190.5</v>
      </c>
      <c r="K16" s="64">
        <f t="shared" si="1"/>
        <v>1143</v>
      </c>
      <c r="L16" s="1">
        <f t="shared" si="2"/>
        <v>40</v>
      </c>
    </row>
    <row r="17" spans="1:12" ht="16.5" customHeight="1">
      <c r="A17" s="81">
        <v>7</v>
      </c>
      <c r="B17" s="51" t="s">
        <v>40</v>
      </c>
      <c r="C17" s="54" t="s">
        <v>14</v>
      </c>
      <c r="D17" s="23">
        <v>193</v>
      </c>
      <c r="E17" s="26">
        <v>201</v>
      </c>
      <c r="F17" s="23">
        <v>181</v>
      </c>
      <c r="G17" s="23">
        <v>191</v>
      </c>
      <c r="H17" s="67">
        <v>180</v>
      </c>
      <c r="I17" s="80">
        <v>178</v>
      </c>
      <c r="J17" s="63">
        <f t="shared" si="0"/>
        <v>187.33333333333334</v>
      </c>
      <c r="K17" s="64">
        <f t="shared" si="1"/>
        <v>1124</v>
      </c>
      <c r="L17" s="1">
        <f t="shared" si="2"/>
        <v>23</v>
      </c>
    </row>
    <row r="18" spans="1:12" ht="16.5" customHeight="1">
      <c r="A18" s="81">
        <v>8</v>
      </c>
      <c r="B18" s="52" t="s">
        <v>41</v>
      </c>
      <c r="C18" s="54" t="s">
        <v>14</v>
      </c>
      <c r="D18" s="67">
        <v>178</v>
      </c>
      <c r="E18" s="23">
        <v>187</v>
      </c>
      <c r="F18" s="67">
        <v>158</v>
      </c>
      <c r="G18" s="23">
        <v>190</v>
      </c>
      <c r="H18" s="46">
        <v>232</v>
      </c>
      <c r="I18" s="46">
        <v>178</v>
      </c>
      <c r="J18" s="63">
        <f t="shared" si="0"/>
        <v>187.16666666666666</v>
      </c>
      <c r="K18" s="64">
        <f t="shared" si="1"/>
        <v>1123</v>
      </c>
      <c r="L18" s="1">
        <f t="shared" si="2"/>
        <v>74</v>
      </c>
    </row>
    <row r="19" spans="1:12" ht="16.5" customHeight="1">
      <c r="A19" s="81">
        <v>9</v>
      </c>
      <c r="B19" s="82" t="s">
        <v>30</v>
      </c>
      <c r="C19" s="82" t="s">
        <v>14</v>
      </c>
      <c r="D19" s="83">
        <v>166</v>
      </c>
      <c r="E19" s="83">
        <v>183</v>
      </c>
      <c r="F19" s="83">
        <v>229</v>
      </c>
      <c r="G19" s="86">
        <v>161</v>
      </c>
      <c r="H19" s="86">
        <v>165</v>
      </c>
      <c r="I19" s="83">
        <v>196</v>
      </c>
      <c r="J19" s="92">
        <f t="shared" si="0"/>
        <v>183.33333333333334</v>
      </c>
      <c r="K19" s="93">
        <f t="shared" si="1"/>
        <v>1100</v>
      </c>
      <c r="L19" s="1">
        <f t="shared" si="2"/>
        <v>68</v>
      </c>
    </row>
    <row r="20" spans="1:12" ht="16.5" customHeight="1">
      <c r="A20" s="81">
        <v>10</v>
      </c>
      <c r="B20" s="82" t="s">
        <v>33</v>
      </c>
      <c r="C20" s="82" t="s">
        <v>35</v>
      </c>
      <c r="D20" s="83">
        <v>174</v>
      </c>
      <c r="E20" s="83">
        <v>173</v>
      </c>
      <c r="F20" s="86">
        <v>190</v>
      </c>
      <c r="G20" s="83">
        <v>169</v>
      </c>
      <c r="H20" s="83">
        <v>189</v>
      </c>
      <c r="I20" s="86">
        <v>201</v>
      </c>
      <c r="J20" s="92">
        <f t="shared" si="0"/>
        <v>182.66666666666666</v>
      </c>
      <c r="K20" s="93">
        <f t="shared" si="1"/>
        <v>1096</v>
      </c>
      <c r="L20" s="1">
        <f t="shared" si="2"/>
        <v>32</v>
      </c>
    </row>
    <row r="21" spans="1:11" ht="5.25" customHeight="1">
      <c r="A21" s="84"/>
      <c r="B21" s="85"/>
      <c r="C21" s="85"/>
      <c r="D21" s="86"/>
      <c r="E21" s="86"/>
      <c r="F21" s="86"/>
      <c r="G21" s="86"/>
      <c r="H21" s="86"/>
      <c r="I21" s="86"/>
      <c r="J21" s="94"/>
      <c r="K21" s="95"/>
    </row>
    <row r="22" spans="1:14" ht="18" customHeight="1">
      <c r="A22" s="81">
        <v>11</v>
      </c>
      <c r="B22" s="82" t="s">
        <v>31</v>
      </c>
      <c r="C22" s="82" t="s">
        <v>14</v>
      </c>
      <c r="D22" s="83">
        <v>200</v>
      </c>
      <c r="E22" s="86">
        <v>178</v>
      </c>
      <c r="F22" s="83">
        <v>181</v>
      </c>
      <c r="G22" s="86">
        <v>182</v>
      </c>
      <c r="H22" s="83">
        <v>171</v>
      </c>
      <c r="I22" s="83">
        <v>154</v>
      </c>
      <c r="J22" s="92">
        <f>AVERAGE(D22:I22)</f>
        <v>177.66666666666666</v>
      </c>
      <c r="K22" s="93">
        <f>SUM(D22:I22)</f>
        <v>1066</v>
      </c>
      <c r="L22" s="1">
        <f>MAX(D22:I22)-MIN(D22:I22)</f>
        <v>46</v>
      </c>
      <c r="N22" s="1">
        <v>232</v>
      </c>
    </row>
    <row r="23" spans="1:14" ht="16.5" customHeight="1">
      <c r="A23" s="81">
        <v>12</v>
      </c>
      <c r="B23" s="82" t="s">
        <v>46</v>
      </c>
      <c r="C23" s="82" t="s">
        <v>14</v>
      </c>
      <c r="D23" s="83">
        <v>168</v>
      </c>
      <c r="E23" s="86">
        <v>173</v>
      </c>
      <c r="F23" s="83">
        <v>204</v>
      </c>
      <c r="G23" s="86">
        <v>174</v>
      </c>
      <c r="H23" s="83">
        <v>166</v>
      </c>
      <c r="I23" s="83">
        <v>163</v>
      </c>
      <c r="J23" s="92">
        <f>AVERAGE(D23:I23)</f>
        <v>174.66666666666666</v>
      </c>
      <c r="K23" s="93">
        <f>SUM(D23:I23)</f>
        <v>1048</v>
      </c>
      <c r="L23" s="1">
        <f>MAX(D23:I23)-MIN(D23:I23)</f>
        <v>41</v>
      </c>
      <c r="N23" s="1">
        <v>239</v>
      </c>
    </row>
    <row r="24" spans="1:11" ht="6.75" customHeight="1">
      <c r="A24" s="84"/>
      <c r="B24" s="85"/>
      <c r="C24" s="85"/>
      <c r="D24" s="86"/>
      <c r="E24" s="86"/>
      <c r="F24" s="86"/>
      <c r="G24" s="86"/>
      <c r="H24" s="86"/>
      <c r="I24" s="86"/>
      <c r="J24" s="94"/>
      <c r="K24" s="95"/>
    </row>
    <row r="25" spans="1:12" ht="16.5" customHeight="1">
      <c r="A25" s="81">
        <v>13</v>
      </c>
      <c r="B25" s="87" t="s">
        <v>42</v>
      </c>
      <c r="C25" s="87" t="s">
        <v>35</v>
      </c>
      <c r="D25" s="83">
        <v>158</v>
      </c>
      <c r="E25" s="83">
        <v>179</v>
      </c>
      <c r="F25" s="86">
        <v>157</v>
      </c>
      <c r="G25" s="83">
        <v>174</v>
      </c>
      <c r="H25" s="86">
        <v>150</v>
      </c>
      <c r="I25" s="83">
        <v>190</v>
      </c>
      <c r="J25" s="92">
        <f>AVERAGE(D25:I25)</f>
        <v>168</v>
      </c>
      <c r="K25" s="93">
        <f>SUM(D25:I25)</f>
        <v>1008</v>
      </c>
      <c r="L25" s="1">
        <f>MAX(D25:I25)-MIN(D25:I25)</f>
        <v>40</v>
      </c>
    </row>
    <row r="26" spans="1:12" ht="16.5" customHeight="1">
      <c r="A26" s="81">
        <v>14</v>
      </c>
      <c r="B26" s="82" t="s">
        <v>48</v>
      </c>
      <c r="C26" s="82" t="s">
        <v>20</v>
      </c>
      <c r="D26" s="83">
        <v>154</v>
      </c>
      <c r="E26" s="83">
        <v>134</v>
      </c>
      <c r="F26" s="83">
        <v>156</v>
      </c>
      <c r="G26" s="83">
        <v>192</v>
      </c>
      <c r="H26" s="83">
        <v>167</v>
      </c>
      <c r="I26" s="83">
        <v>157</v>
      </c>
      <c r="J26" s="92">
        <f>AVERAGE(D26:I26)</f>
        <v>160</v>
      </c>
      <c r="K26" s="93">
        <f>SUM(D26:I26)</f>
        <v>960</v>
      </c>
      <c r="L26" s="1">
        <f>MAX(D26:I26)-MIN(D26:I26)</f>
        <v>58</v>
      </c>
    </row>
    <row r="27" spans="1:12" ht="16.5" customHeight="1">
      <c r="A27" s="81">
        <v>15</v>
      </c>
      <c r="B27" s="82" t="s">
        <v>21</v>
      </c>
      <c r="C27" s="82" t="s">
        <v>20</v>
      </c>
      <c r="D27" s="83">
        <v>151</v>
      </c>
      <c r="E27" s="83">
        <v>113</v>
      </c>
      <c r="F27" s="83">
        <v>178</v>
      </c>
      <c r="G27" s="83">
        <v>123</v>
      </c>
      <c r="H27" s="83">
        <v>150</v>
      </c>
      <c r="I27" s="83">
        <v>146</v>
      </c>
      <c r="J27" s="92">
        <f>AVERAGE(D27:I27)</f>
        <v>143.5</v>
      </c>
      <c r="K27" s="93">
        <f>SUM(D27:I27)</f>
        <v>861</v>
      </c>
      <c r="L27" s="1">
        <f>MAX(D27:I27)-MIN(D27:I27)</f>
        <v>65</v>
      </c>
    </row>
    <row r="28" spans="1:12" ht="16.5" customHeight="1">
      <c r="A28" s="81">
        <v>16</v>
      </c>
      <c r="B28" s="82" t="s">
        <v>44</v>
      </c>
      <c r="C28" s="82" t="s">
        <v>14</v>
      </c>
      <c r="D28" s="83">
        <v>137</v>
      </c>
      <c r="E28" s="83">
        <v>135</v>
      </c>
      <c r="F28" s="83">
        <v>150</v>
      </c>
      <c r="G28" s="83">
        <v>136</v>
      </c>
      <c r="H28" s="83">
        <v>128</v>
      </c>
      <c r="I28" s="83">
        <v>170</v>
      </c>
      <c r="J28" s="92">
        <f>AVERAGE(D28:I28)</f>
        <v>142.66666666666666</v>
      </c>
      <c r="K28" s="93">
        <f>SUM(D28:I28)</f>
        <v>856</v>
      </c>
      <c r="L28" s="1">
        <f>MAX(D28:I28)-MIN(D28:I28)</f>
        <v>42</v>
      </c>
    </row>
    <row r="29" spans="1:10" ht="12.75">
      <c r="A29" s="79"/>
      <c r="B29" s="35"/>
      <c r="C29" s="35"/>
      <c r="D29" s="79"/>
      <c r="E29" s="79"/>
      <c r="F29" s="79"/>
      <c r="G29" s="79"/>
      <c r="H29" s="79"/>
      <c r="I29" s="79"/>
      <c r="J29" s="79"/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8" max="8" width="6.625" style="0" customWidth="1"/>
    <col min="9" max="9" width="28.625" style="0" customWidth="1"/>
    <col min="10" max="12" width="8.75390625" style="0" customWidth="1"/>
  </cols>
  <sheetData>
    <row r="2" spans="6:7" ht="20.25">
      <c r="F2" s="37" t="s">
        <v>16</v>
      </c>
      <c r="G2" s="38"/>
    </row>
    <row r="3" spans="1:13" ht="15.75">
      <c r="A3" s="33"/>
      <c r="B3" s="41" t="s">
        <v>18</v>
      </c>
      <c r="D3" s="33"/>
      <c r="E3" s="33"/>
      <c r="F3" s="33"/>
      <c r="H3" s="33"/>
      <c r="I3" s="41" t="s">
        <v>19</v>
      </c>
      <c r="K3" s="33"/>
      <c r="L3" s="33"/>
      <c r="M3" s="33"/>
    </row>
    <row r="4" spans="1:14" ht="19.5" customHeight="1" thickBot="1">
      <c r="A4" s="32" t="s">
        <v>13</v>
      </c>
      <c r="B4" s="44" t="s">
        <v>37</v>
      </c>
      <c r="C4" s="40" t="s">
        <v>3</v>
      </c>
      <c r="D4" s="32" t="s">
        <v>4</v>
      </c>
      <c r="E4" s="32" t="s">
        <v>17</v>
      </c>
      <c r="F4" s="32" t="s">
        <v>0</v>
      </c>
      <c r="H4" s="32" t="s">
        <v>13</v>
      </c>
      <c r="I4" s="44" t="s">
        <v>37</v>
      </c>
      <c r="J4" s="40" t="s">
        <v>3</v>
      </c>
      <c r="K4" s="32" t="s">
        <v>4</v>
      </c>
      <c r="L4" s="32" t="s">
        <v>17</v>
      </c>
      <c r="M4" s="32" t="s">
        <v>0</v>
      </c>
      <c r="N4" s="35"/>
    </row>
    <row r="5" spans="1:14" ht="19.5" customHeight="1">
      <c r="A5" s="70">
        <v>10</v>
      </c>
      <c r="B5" s="72" t="s">
        <v>33</v>
      </c>
      <c r="C5" s="99">
        <v>194</v>
      </c>
      <c r="D5" s="76">
        <v>179</v>
      </c>
      <c r="E5" s="71">
        <f aca="true" t="shared" si="0" ref="E5:E12">SUM(C5:D5)</f>
        <v>373</v>
      </c>
      <c r="F5" s="71" t="s">
        <v>38</v>
      </c>
      <c r="G5" s="41"/>
      <c r="H5" s="69">
        <v>4</v>
      </c>
      <c r="I5" s="72" t="s">
        <v>32</v>
      </c>
      <c r="J5" s="99">
        <v>232</v>
      </c>
      <c r="K5" s="76">
        <v>214</v>
      </c>
      <c r="L5" s="71">
        <f aca="true" t="shared" si="1" ref="L5:L12">SUM(J5:K5)</f>
        <v>446</v>
      </c>
      <c r="M5" s="71" t="s">
        <v>38</v>
      </c>
      <c r="N5" s="35"/>
    </row>
    <row r="6" spans="1:14" ht="19.5" customHeight="1">
      <c r="A6" s="96">
        <v>6</v>
      </c>
      <c r="B6" s="72" t="s">
        <v>43</v>
      </c>
      <c r="C6" s="77">
        <v>159</v>
      </c>
      <c r="D6" s="76">
        <v>213</v>
      </c>
      <c r="E6" s="71">
        <f t="shared" si="0"/>
        <v>372</v>
      </c>
      <c r="F6" s="71" t="s">
        <v>38</v>
      </c>
      <c r="G6" s="41"/>
      <c r="H6" s="70">
        <v>2</v>
      </c>
      <c r="I6" s="72" t="s">
        <v>34</v>
      </c>
      <c r="J6" s="77">
        <v>203</v>
      </c>
      <c r="K6" s="76">
        <v>220</v>
      </c>
      <c r="L6" s="71">
        <f t="shared" si="1"/>
        <v>423</v>
      </c>
      <c r="M6" s="71" t="s">
        <v>38</v>
      </c>
      <c r="N6" s="35"/>
    </row>
    <row r="7" spans="1:14" ht="19.5" customHeight="1">
      <c r="A7" s="96">
        <v>11</v>
      </c>
      <c r="B7" s="72" t="s">
        <v>31</v>
      </c>
      <c r="C7" s="98">
        <v>179</v>
      </c>
      <c r="D7" s="76">
        <v>192</v>
      </c>
      <c r="E7" s="71">
        <f t="shared" si="0"/>
        <v>371</v>
      </c>
      <c r="F7" s="71" t="s">
        <v>38</v>
      </c>
      <c r="G7" s="41"/>
      <c r="H7" s="70">
        <v>1</v>
      </c>
      <c r="I7" s="72" t="s">
        <v>36</v>
      </c>
      <c r="J7" s="98">
        <v>227</v>
      </c>
      <c r="K7" s="76">
        <v>195</v>
      </c>
      <c r="L7" s="71">
        <f t="shared" si="1"/>
        <v>422</v>
      </c>
      <c r="M7" s="71" t="s">
        <v>38</v>
      </c>
      <c r="N7" s="35"/>
    </row>
    <row r="8" spans="1:14" ht="19.5" customHeight="1">
      <c r="A8" s="96">
        <v>12</v>
      </c>
      <c r="B8" s="75" t="s">
        <v>46</v>
      </c>
      <c r="C8" s="77">
        <v>183</v>
      </c>
      <c r="D8" s="76">
        <v>172</v>
      </c>
      <c r="E8" s="71">
        <f t="shared" si="0"/>
        <v>355</v>
      </c>
      <c r="F8" s="71" t="s">
        <v>38</v>
      </c>
      <c r="G8" s="41"/>
      <c r="H8" s="70">
        <v>3</v>
      </c>
      <c r="I8" s="72" t="s">
        <v>45</v>
      </c>
      <c r="J8" s="77">
        <v>195</v>
      </c>
      <c r="K8" s="76">
        <v>182</v>
      </c>
      <c r="L8" s="71">
        <f t="shared" si="1"/>
        <v>377</v>
      </c>
      <c r="M8" s="71" t="s">
        <v>38</v>
      </c>
      <c r="N8" s="35"/>
    </row>
    <row r="9" spans="1:14" ht="19.5" customHeight="1">
      <c r="A9" s="96">
        <v>9</v>
      </c>
      <c r="B9" s="97" t="s">
        <v>30</v>
      </c>
      <c r="C9" s="77">
        <v>172</v>
      </c>
      <c r="D9" s="76">
        <v>158</v>
      </c>
      <c r="E9" s="71">
        <f t="shared" si="0"/>
        <v>330</v>
      </c>
      <c r="F9" s="71">
        <v>12</v>
      </c>
      <c r="G9" s="41"/>
      <c r="H9" s="70">
        <v>12</v>
      </c>
      <c r="I9" s="72" t="s">
        <v>46</v>
      </c>
      <c r="J9" s="77">
        <v>202</v>
      </c>
      <c r="K9" s="76">
        <v>160</v>
      </c>
      <c r="L9" s="71">
        <f t="shared" si="1"/>
        <v>362</v>
      </c>
      <c r="M9" s="71">
        <v>8</v>
      </c>
      <c r="N9" s="35"/>
    </row>
    <row r="10" spans="1:14" ht="19.5" customHeight="1">
      <c r="A10" s="96">
        <v>8</v>
      </c>
      <c r="B10" s="97" t="s">
        <v>41</v>
      </c>
      <c r="C10" s="77">
        <v>133</v>
      </c>
      <c r="D10" s="76">
        <v>182</v>
      </c>
      <c r="E10" s="71">
        <f t="shared" si="0"/>
        <v>315</v>
      </c>
      <c r="F10" s="71">
        <v>11</v>
      </c>
      <c r="G10" s="41"/>
      <c r="H10" s="96">
        <v>11</v>
      </c>
      <c r="I10" s="72" t="s">
        <v>31</v>
      </c>
      <c r="J10" s="98">
        <v>174</v>
      </c>
      <c r="K10" s="76">
        <v>180</v>
      </c>
      <c r="L10" s="71">
        <f t="shared" si="1"/>
        <v>354</v>
      </c>
      <c r="M10" s="71">
        <v>7</v>
      </c>
      <c r="N10" s="35"/>
    </row>
    <row r="11" spans="1:14" ht="19.5" customHeight="1">
      <c r="A11" s="70">
        <v>5</v>
      </c>
      <c r="B11" s="75" t="s">
        <v>47</v>
      </c>
      <c r="C11" s="76">
        <v>169</v>
      </c>
      <c r="D11" s="76">
        <v>135</v>
      </c>
      <c r="E11" s="71">
        <f t="shared" si="0"/>
        <v>304</v>
      </c>
      <c r="F11" s="71">
        <v>9</v>
      </c>
      <c r="G11" s="43"/>
      <c r="H11" s="96">
        <v>6</v>
      </c>
      <c r="I11" s="72" t="s">
        <v>43</v>
      </c>
      <c r="J11" s="78">
        <v>176</v>
      </c>
      <c r="K11" s="76">
        <v>164</v>
      </c>
      <c r="L11" s="71">
        <f t="shared" si="1"/>
        <v>340</v>
      </c>
      <c r="M11" s="71">
        <v>5</v>
      </c>
      <c r="N11" s="35"/>
    </row>
    <row r="12" spans="1:13" ht="19.5" customHeight="1">
      <c r="A12" s="70">
        <v>7</v>
      </c>
      <c r="B12" s="72" t="s">
        <v>40</v>
      </c>
      <c r="C12" s="78">
        <v>125</v>
      </c>
      <c r="D12" s="76">
        <v>176</v>
      </c>
      <c r="E12" s="71">
        <f t="shared" si="0"/>
        <v>301</v>
      </c>
      <c r="F12" s="71">
        <v>10</v>
      </c>
      <c r="H12" s="96">
        <v>10</v>
      </c>
      <c r="I12" s="75" t="s">
        <v>33</v>
      </c>
      <c r="J12" s="78">
        <v>130</v>
      </c>
      <c r="K12" s="76">
        <v>169</v>
      </c>
      <c r="L12" s="71">
        <f t="shared" si="1"/>
        <v>299</v>
      </c>
      <c r="M12" s="71">
        <v>6</v>
      </c>
    </row>
    <row r="13" spans="1:6" ht="15.75">
      <c r="A13" s="73"/>
      <c r="B13" s="74"/>
      <c r="C13" s="74"/>
      <c r="D13" s="73"/>
      <c r="E13" s="73"/>
      <c r="F13" s="73"/>
    </row>
    <row r="15" spans="1:13" ht="15.75">
      <c r="A15" s="33"/>
      <c r="B15" s="41" t="s">
        <v>49</v>
      </c>
      <c r="C15" s="33"/>
      <c r="D15" s="33"/>
      <c r="H15" s="34"/>
      <c r="I15" s="47"/>
      <c r="J15" s="34"/>
      <c r="K15" s="34"/>
      <c r="L15" s="35"/>
      <c r="M15" s="35"/>
    </row>
    <row r="16" spans="1:13" ht="15.75">
      <c r="A16" s="32" t="s">
        <v>13</v>
      </c>
      <c r="B16" s="44" t="s">
        <v>37</v>
      </c>
      <c r="C16" s="40" t="s">
        <v>3</v>
      </c>
      <c r="D16" s="32" t="s">
        <v>4</v>
      </c>
      <c r="E16" s="32" t="s">
        <v>17</v>
      </c>
      <c r="F16" s="32" t="s">
        <v>0</v>
      </c>
      <c r="H16" s="34"/>
      <c r="I16" s="47"/>
      <c r="J16" s="48"/>
      <c r="K16" s="34"/>
      <c r="L16" s="34"/>
      <c r="M16" s="34"/>
    </row>
    <row r="17" spans="1:13" ht="19.5" customHeight="1">
      <c r="A17" s="69">
        <v>2</v>
      </c>
      <c r="B17" s="72" t="s">
        <v>34</v>
      </c>
      <c r="C17" s="42">
        <v>204</v>
      </c>
      <c r="D17" s="42">
        <v>214</v>
      </c>
      <c r="E17" s="42">
        <f>SUM(C17:D17)</f>
        <v>418</v>
      </c>
      <c r="F17" s="42">
        <v>1</v>
      </c>
      <c r="H17" s="49"/>
      <c r="I17" s="50"/>
      <c r="J17" s="49"/>
      <c r="K17" s="49"/>
      <c r="L17" s="49"/>
      <c r="M17" s="49"/>
    </row>
    <row r="18" spans="1:13" ht="19.5" customHeight="1">
      <c r="A18" s="70">
        <v>1</v>
      </c>
      <c r="B18" s="72" t="s">
        <v>36</v>
      </c>
      <c r="C18" s="42">
        <v>195</v>
      </c>
      <c r="D18" s="42">
        <v>212</v>
      </c>
      <c r="E18" s="42">
        <f>SUM(C18:D18)</f>
        <v>407</v>
      </c>
      <c r="F18" s="42">
        <v>2</v>
      </c>
      <c r="H18" s="49"/>
      <c r="I18" s="34"/>
      <c r="J18" s="36" t="s">
        <v>15</v>
      </c>
      <c r="K18" s="34"/>
      <c r="L18" s="34"/>
      <c r="M18" s="49"/>
    </row>
    <row r="19" spans="1:13" ht="19.5" customHeight="1">
      <c r="A19" s="70">
        <v>4</v>
      </c>
      <c r="B19" s="72" t="s">
        <v>32</v>
      </c>
      <c r="C19" s="42">
        <v>234</v>
      </c>
      <c r="D19" s="42">
        <v>148</v>
      </c>
      <c r="E19" s="42">
        <f>SUM(C19:D19)</f>
        <v>382</v>
      </c>
      <c r="F19" s="42">
        <v>3</v>
      </c>
      <c r="H19" s="49"/>
      <c r="I19" s="106" t="s">
        <v>34</v>
      </c>
      <c r="J19" s="107"/>
      <c r="K19" s="107"/>
      <c r="L19" s="108"/>
      <c r="M19" s="49"/>
    </row>
    <row r="20" spans="1:13" ht="19.5" customHeight="1">
      <c r="A20" s="70">
        <v>3</v>
      </c>
      <c r="B20" s="72" t="s">
        <v>45</v>
      </c>
      <c r="C20" s="42">
        <v>197</v>
      </c>
      <c r="D20" s="42">
        <v>138</v>
      </c>
      <c r="E20" s="42">
        <f>SUM(C20:D20)</f>
        <v>335</v>
      </c>
      <c r="F20" s="42">
        <v>4</v>
      </c>
      <c r="H20" s="49"/>
      <c r="I20" s="109"/>
      <c r="J20" s="110"/>
      <c r="K20" s="110"/>
      <c r="L20" s="111"/>
      <c r="M20" s="49"/>
    </row>
    <row r="21" spans="1:6" ht="12.75" customHeight="1">
      <c r="A21" s="35"/>
      <c r="B21" s="35"/>
      <c r="C21" s="35"/>
      <c r="D21" s="35"/>
      <c r="E21" s="35"/>
      <c r="F21" s="35"/>
    </row>
  </sheetData>
  <sheetProtection/>
  <mergeCells count="1">
    <mergeCell ref="I19:L2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zoomScaleSheetLayoutView="75" zoomScalePageLayoutView="0" workbookViewId="0" topLeftCell="A1">
      <selection activeCell="B14" sqref="B14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28</v>
      </c>
      <c r="C1" s="13"/>
      <c r="J1" s="13"/>
      <c r="K1" s="13"/>
    </row>
    <row r="2" spans="3:11" ht="20.25">
      <c r="C2" s="12" t="s">
        <v>39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2</v>
      </c>
      <c r="D4" s="31" t="s">
        <v>29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112" t="s">
        <v>1</v>
      </c>
      <c r="C8" s="103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113"/>
      <c r="C9" s="104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114"/>
      <c r="C10" s="105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27">
        <v>1</v>
      </c>
      <c r="B11" s="51" t="s">
        <v>36</v>
      </c>
      <c r="C11" s="53" t="s">
        <v>14</v>
      </c>
      <c r="D11" s="39">
        <v>158</v>
      </c>
      <c r="E11" s="57">
        <v>232</v>
      </c>
      <c r="F11" s="39">
        <v>214</v>
      </c>
      <c r="G11" s="57">
        <v>169</v>
      </c>
      <c r="H11" s="39">
        <v>244</v>
      </c>
      <c r="I11" s="56">
        <v>214</v>
      </c>
      <c r="J11" s="29">
        <f aca="true" t="shared" si="0" ref="J11:J26">AVERAGE(D11:I11)</f>
        <v>205.16666666666666</v>
      </c>
      <c r="K11" s="28">
        <f aca="true" t="shared" si="1" ref="K11:K26">SUM(D11:I11)</f>
        <v>1231</v>
      </c>
      <c r="L11" s="1">
        <f aca="true" t="shared" si="2" ref="L11:L26">MAX(D11:I11)-MIN(D11:I11)</f>
        <v>86</v>
      </c>
    </row>
    <row r="12" spans="1:12" ht="16.5" customHeight="1" thickBot="1">
      <c r="A12" s="27">
        <v>2</v>
      </c>
      <c r="B12" s="51" t="s">
        <v>34</v>
      </c>
      <c r="C12" s="54" t="s">
        <v>14</v>
      </c>
      <c r="D12" s="23">
        <v>188</v>
      </c>
      <c r="E12" s="26">
        <v>160</v>
      </c>
      <c r="F12" s="23">
        <v>234</v>
      </c>
      <c r="G12" s="26">
        <v>237</v>
      </c>
      <c r="H12" s="23">
        <v>191</v>
      </c>
      <c r="I12" s="45">
        <v>166</v>
      </c>
      <c r="J12" s="29">
        <f t="shared" si="0"/>
        <v>196</v>
      </c>
      <c r="K12" s="28">
        <f t="shared" si="1"/>
        <v>1176</v>
      </c>
      <c r="L12" s="1">
        <f t="shared" si="2"/>
        <v>77</v>
      </c>
    </row>
    <row r="13" spans="1:12" ht="16.5" customHeight="1" thickBot="1">
      <c r="A13" s="27">
        <v>3</v>
      </c>
      <c r="B13" s="51" t="s">
        <v>45</v>
      </c>
      <c r="C13" s="54" t="s">
        <v>14</v>
      </c>
      <c r="D13" s="24">
        <v>191</v>
      </c>
      <c r="E13" s="25">
        <v>174</v>
      </c>
      <c r="F13" s="24">
        <v>185</v>
      </c>
      <c r="G13" s="23">
        <v>208</v>
      </c>
      <c r="H13" s="23">
        <v>197</v>
      </c>
      <c r="I13" s="45">
        <v>199</v>
      </c>
      <c r="J13" s="29">
        <f t="shared" si="0"/>
        <v>192.33333333333334</v>
      </c>
      <c r="K13" s="28">
        <f t="shared" si="1"/>
        <v>1154</v>
      </c>
      <c r="L13" s="1">
        <f t="shared" si="2"/>
        <v>34</v>
      </c>
    </row>
    <row r="14" spans="1:12" ht="16.5" customHeight="1" thickBot="1">
      <c r="A14" s="27">
        <v>4</v>
      </c>
      <c r="B14" s="51" t="s">
        <v>32</v>
      </c>
      <c r="C14" s="54" t="s">
        <v>14</v>
      </c>
      <c r="D14" s="24">
        <v>173</v>
      </c>
      <c r="E14" s="25">
        <v>176</v>
      </c>
      <c r="F14" s="24">
        <v>180</v>
      </c>
      <c r="G14" s="24">
        <v>199</v>
      </c>
      <c r="H14" s="89">
        <v>226</v>
      </c>
      <c r="I14" s="89">
        <v>172</v>
      </c>
      <c r="J14" s="29">
        <f t="shared" si="0"/>
        <v>187.66666666666666</v>
      </c>
      <c r="K14" s="28">
        <f t="shared" si="1"/>
        <v>1126</v>
      </c>
      <c r="L14" s="1">
        <f t="shared" si="2"/>
        <v>54</v>
      </c>
    </row>
    <row r="15" spans="1:12" ht="16.5" customHeight="1" thickBot="1">
      <c r="A15" s="27">
        <v>5</v>
      </c>
      <c r="B15" s="51" t="s">
        <v>41</v>
      </c>
      <c r="C15" s="54" t="s">
        <v>14</v>
      </c>
      <c r="D15" s="23">
        <v>178</v>
      </c>
      <c r="E15" s="23">
        <v>187</v>
      </c>
      <c r="F15" s="23">
        <v>147</v>
      </c>
      <c r="G15" s="23">
        <v>190</v>
      </c>
      <c r="H15" s="45">
        <v>232</v>
      </c>
      <c r="I15" s="45">
        <v>178</v>
      </c>
      <c r="J15" s="29">
        <f t="shared" si="0"/>
        <v>185.33333333333334</v>
      </c>
      <c r="K15" s="28">
        <f t="shared" si="1"/>
        <v>1112</v>
      </c>
      <c r="L15" s="1">
        <f t="shared" si="2"/>
        <v>85</v>
      </c>
    </row>
    <row r="16" spans="1:12" ht="16.5" customHeight="1" thickBot="1">
      <c r="A16" s="27">
        <v>6</v>
      </c>
      <c r="B16" s="51" t="s">
        <v>30</v>
      </c>
      <c r="C16" s="54" t="s">
        <v>14</v>
      </c>
      <c r="D16" s="23">
        <v>166</v>
      </c>
      <c r="E16" s="26">
        <v>183</v>
      </c>
      <c r="F16" s="23">
        <v>229</v>
      </c>
      <c r="G16" s="26">
        <v>137</v>
      </c>
      <c r="H16" s="23">
        <v>165</v>
      </c>
      <c r="I16" s="45">
        <v>196</v>
      </c>
      <c r="J16" s="29">
        <f t="shared" si="0"/>
        <v>179.33333333333334</v>
      </c>
      <c r="K16" s="28">
        <f t="shared" si="1"/>
        <v>1076</v>
      </c>
      <c r="L16" s="1">
        <f t="shared" si="2"/>
        <v>92</v>
      </c>
    </row>
    <row r="17" spans="1:12" ht="16.5" customHeight="1" thickBot="1">
      <c r="A17" s="27">
        <v>7</v>
      </c>
      <c r="B17" s="51" t="s">
        <v>40</v>
      </c>
      <c r="C17" s="54" t="s">
        <v>14</v>
      </c>
      <c r="D17" s="23">
        <v>193</v>
      </c>
      <c r="E17" s="26">
        <v>201</v>
      </c>
      <c r="F17" s="23">
        <v>181</v>
      </c>
      <c r="G17" s="23">
        <v>191</v>
      </c>
      <c r="H17" s="23">
        <v>122</v>
      </c>
      <c r="I17" s="45">
        <v>178</v>
      </c>
      <c r="J17" s="29">
        <f t="shared" si="0"/>
        <v>177.66666666666666</v>
      </c>
      <c r="K17" s="28">
        <f t="shared" si="1"/>
        <v>1066</v>
      </c>
      <c r="L17" s="1">
        <f t="shared" si="2"/>
        <v>79</v>
      </c>
    </row>
    <row r="18" spans="1:12" ht="16.5" customHeight="1" thickBot="1">
      <c r="A18" s="27">
        <v>8</v>
      </c>
      <c r="B18" s="52" t="s">
        <v>43</v>
      </c>
      <c r="C18" s="54" t="s">
        <v>20</v>
      </c>
      <c r="D18" s="23">
        <v>140</v>
      </c>
      <c r="E18" s="23">
        <v>207</v>
      </c>
      <c r="F18" s="23">
        <v>150</v>
      </c>
      <c r="G18" s="23">
        <v>213</v>
      </c>
      <c r="H18" s="46">
        <v>173</v>
      </c>
      <c r="I18" s="46">
        <v>181</v>
      </c>
      <c r="J18" s="29">
        <f t="shared" si="0"/>
        <v>177.33333333333334</v>
      </c>
      <c r="K18" s="28">
        <f t="shared" si="1"/>
        <v>1064</v>
      </c>
      <c r="L18" s="1">
        <f t="shared" si="2"/>
        <v>73</v>
      </c>
    </row>
    <row r="19" spans="1:12" ht="16.5" customHeight="1" thickBot="1">
      <c r="A19" s="27">
        <v>9</v>
      </c>
      <c r="B19" s="51" t="s">
        <v>47</v>
      </c>
      <c r="C19" s="54" t="s">
        <v>20</v>
      </c>
      <c r="D19" s="23">
        <v>166</v>
      </c>
      <c r="E19" s="26">
        <v>148</v>
      </c>
      <c r="F19" s="23">
        <v>161</v>
      </c>
      <c r="G19" s="25">
        <v>214</v>
      </c>
      <c r="H19" s="23">
        <v>174</v>
      </c>
      <c r="I19" s="45">
        <v>200</v>
      </c>
      <c r="J19" s="29">
        <f t="shared" si="0"/>
        <v>177.16666666666666</v>
      </c>
      <c r="K19" s="28">
        <f t="shared" si="1"/>
        <v>1063</v>
      </c>
      <c r="L19" s="1">
        <f t="shared" si="2"/>
        <v>66</v>
      </c>
    </row>
    <row r="20" spans="1:12" ht="16.5" customHeight="1" thickBot="1">
      <c r="A20" s="27">
        <v>10</v>
      </c>
      <c r="B20" s="51" t="s">
        <v>31</v>
      </c>
      <c r="C20" s="53" t="s">
        <v>14</v>
      </c>
      <c r="D20" s="23">
        <v>200</v>
      </c>
      <c r="E20" s="26">
        <v>154</v>
      </c>
      <c r="F20" s="55">
        <v>181</v>
      </c>
      <c r="G20" s="26">
        <v>154</v>
      </c>
      <c r="H20" s="23">
        <v>171</v>
      </c>
      <c r="I20" s="45">
        <v>154</v>
      </c>
      <c r="J20" s="29">
        <f t="shared" si="0"/>
        <v>169</v>
      </c>
      <c r="K20" s="28">
        <f t="shared" si="1"/>
        <v>1014</v>
      </c>
      <c r="L20" s="1">
        <f t="shared" si="2"/>
        <v>46</v>
      </c>
    </row>
    <row r="21" spans="1:12" ht="16.5" customHeight="1" thickBot="1">
      <c r="A21" s="27">
        <v>11</v>
      </c>
      <c r="B21" s="51" t="s">
        <v>33</v>
      </c>
      <c r="C21" s="54" t="s">
        <v>35</v>
      </c>
      <c r="D21" s="23">
        <v>174</v>
      </c>
      <c r="E21" s="23">
        <v>173</v>
      </c>
      <c r="F21" s="23">
        <v>159</v>
      </c>
      <c r="G21" s="55">
        <v>169</v>
      </c>
      <c r="H21" s="88">
        <v>189</v>
      </c>
      <c r="I21" s="88">
        <v>140</v>
      </c>
      <c r="J21" s="29">
        <f t="shared" si="0"/>
        <v>167.33333333333334</v>
      </c>
      <c r="K21" s="28">
        <f t="shared" si="1"/>
        <v>1004</v>
      </c>
      <c r="L21" s="1">
        <f t="shared" si="2"/>
        <v>49</v>
      </c>
    </row>
    <row r="22" spans="1:12" ht="16.5" customHeight="1" thickBot="1">
      <c r="A22" s="27">
        <v>12</v>
      </c>
      <c r="B22" s="20" t="s">
        <v>42</v>
      </c>
      <c r="C22" s="22" t="s">
        <v>35</v>
      </c>
      <c r="D22" s="23">
        <v>158</v>
      </c>
      <c r="E22" s="26">
        <v>179</v>
      </c>
      <c r="F22" s="24">
        <v>157</v>
      </c>
      <c r="G22" s="23">
        <v>174</v>
      </c>
      <c r="H22" s="23">
        <v>128</v>
      </c>
      <c r="I22" s="23">
        <v>190</v>
      </c>
      <c r="J22" s="29">
        <f t="shared" si="0"/>
        <v>164.33333333333334</v>
      </c>
      <c r="K22" s="28">
        <f t="shared" si="1"/>
        <v>986</v>
      </c>
      <c r="L22" s="1">
        <f t="shared" si="2"/>
        <v>62</v>
      </c>
    </row>
    <row r="23" spans="1:12" ht="16.5" customHeight="1" thickBot="1">
      <c r="A23" s="27">
        <v>13</v>
      </c>
      <c r="B23" s="51" t="s">
        <v>46</v>
      </c>
      <c r="C23" s="54" t="s">
        <v>14</v>
      </c>
      <c r="D23" s="23">
        <v>168</v>
      </c>
      <c r="E23" s="26">
        <v>144</v>
      </c>
      <c r="F23" s="55">
        <v>204</v>
      </c>
      <c r="G23" s="55">
        <v>128</v>
      </c>
      <c r="H23" s="55">
        <v>166</v>
      </c>
      <c r="I23" s="55">
        <v>163</v>
      </c>
      <c r="J23" s="29">
        <f t="shared" si="0"/>
        <v>162.16666666666666</v>
      </c>
      <c r="K23" s="28">
        <f t="shared" si="1"/>
        <v>973</v>
      </c>
      <c r="L23" s="1">
        <f t="shared" si="2"/>
        <v>76</v>
      </c>
    </row>
    <row r="24" spans="1:12" ht="16.5" customHeight="1" thickBot="1">
      <c r="A24" s="27">
        <v>14</v>
      </c>
      <c r="B24" s="51" t="s">
        <v>48</v>
      </c>
      <c r="C24" s="54" t="s">
        <v>20</v>
      </c>
      <c r="D24" s="58">
        <v>154</v>
      </c>
      <c r="E24" s="59">
        <v>134</v>
      </c>
      <c r="F24" s="58">
        <v>156</v>
      </c>
      <c r="G24" s="58">
        <v>192</v>
      </c>
      <c r="H24" s="58">
        <v>167</v>
      </c>
      <c r="I24" s="58">
        <v>157</v>
      </c>
      <c r="J24" s="29">
        <f t="shared" si="0"/>
        <v>160</v>
      </c>
      <c r="K24" s="28">
        <f t="shared" si="1"/>
        <v>960</v>
      </c>
      <c r="L24" s="1">
        <f t="shared" si="2"/>
        <v>58</v>
      </c>
    </row>
    <row r="25" spans="1:12" ht="16.5" customHeight="1" thickBot="1">
      <c r="A25" s="27">
        <v>15</v>
      </c>
      <c r="B25" s="51" t="s">
        <v>21</v>
      </c>
      <c r="C25" s="54" t="s">
        <v>20</v>
      </c>
      <c r="D25" s="58">
        <v>151</v>
      </c>
      <c r="E25" s="59">
        <v>113</v>
      </c>
      <c r="F25" s="58">
        <v>178</v>
      </c>
      <c r="G25" s="58">
        <v>123</v>
      </c>
      <c r="H25" s="58">
        <v>150</v>
      </c>
      <c r="I25" s="58">
        <v>146</v>
      </c>
      <c r="J25" s="29">
        <f t="shared" si="0"/>
        <v>143.5</v>
      </c>
      <c r="K25" s="28">
        <f t="shared" si="1"/>
        <v>861</v>
      </c>
      <c r="L25" s="1">
        <f t="shared" si="2"/>
        <v>65</v>
      </c>
    </row>
    <row r="26" spans="1:12" ht="16.5" customHeight="1" thickBot="1">
      <c r="A26" s="27">
        <v>16</v>
      </c>
      <c r="B26" s="51" t="s">
        <v>44</v>
      </c>
      <c r="C26" s="54" t="s">
        <v>14</v>
      </c>
      <c r="D26" s="58">
        <v>137</v>
      </c>
      <c r="E26" s="59">
        <v>135</v>
      </c>
      <c r="F26" s="58">
        <v>150</v>
      </c>
      <c r="G26" s="58">
        <v>136</v>
      </c>
      <c r="H26" s="58">
        <v>128</v>
      </c>
      <c r="I26" s="58">
        <v>170</v>
      </c>
      <c r="J26" s="29">
        <f t="shared" si="0"/>
        <v>142.66666666666666</v>
      </c>
      <c r="K26" s="28">
        <f t="shared" si="1"/>
        <v>856</v>
      </c>
      <c r="L26" s="1">
        <f t="shared" si="2"/>
        <v>42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zoomScaleSheetLayoutView="75" zoomScalePageLayoutView="0" workbookViewId="0" topLeftCell="A1">
      <selection activeCell="B14" sqref="B14:I14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23</v>
      </c>
      <c r="C1" s="13"/>
      <c r="J1" s="13"/>
      <c r="K1" s="13"/>
    </row>
    <row r="2" spans="3:11" ht="20.25">
      <c r="C2" s="12" t="s">
        <v>24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/>
      <c r="D4" s="31" t="s">
        <v>25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112" t="s">
        <v>1</v>
      </c>
      <c r="C8" s="103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113"/>
      <c r="C9" s="104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114"/>
      <c r="C10" s="105"/>
      <c r="D10" s="10"/>
      <c r="E10" s="10"/>
      <c r="F10" s="10"/>
      <c r="G10" s="8"/>
      <c r="H10" s="10"/>
      <c r="I10" s="10"/>
      <c r="J10" s="10" t="s">
        <v>9</v>
      </c>
      <c r="K10" s="11" t="s">
        <v>9</v>
      </c>
    </row>
    <row r="11" spans="1:12" ht="17.25" customHeight="1">
      <c r="A11" s="18">
        <v>1</v>
      </c>
      <c r="B11" s="19" t="s">
        <v>26</v>
      </c>
      <c r="C11" s="21" t="s">
        <v>14</v>
      </c>
      <c r="D11" s="24">
        <v>221</v>
      </c>
      <c r="E11" s="25">
        <v>172</v>
      </c>
      <c r="F11" s="24">
        <v>178</v>
      </c>
      <c r="G11" s="39">
        <v>189</v>
      </c>
      <c r="H11" s="45">
        <v>190</v>
      </c>
      <c r="I11" s="26">
        <v>208</v>
      </c>
      <c r="J11" s="29">
        <f>AVERAGE(D11:I11)</f>
        <v>193</v>
      </c>
      <c r="K11" s="28">
        <f>SUM(D11:I11)</f>
        <v>1158</v>
      </c>
      <c r="L11" s="1">
        <f>MAX(D11:I11)-MIN(D11:I11)</f>
        <v>49</v>
      </c>
    </row>
    <row r="12" spans="1:12" ht="17.25" customHeight="1">
      <c r="A12" s="18">
        <v>2</v>
      </c>
      <c r="B12" s="19" t="s">
        <v>27</v>
      </c>
      <c r="C12" s="21" t="s">
        <v>14</v>
      </c>
      <c r="D12" s="23">
        <v>195</v>
      </c>
      <c r="E12" s="23">
        <v>211</v>
      </c>
      <c r="F12" s="23">
        <v>233</v>
      </c>
      <c r="G12" s="23">
        <v>164</v>
      </c>
      <c r="H12" s="45">
        <v>152</v>
      </c>
      <c r="I12" s="26">
        <v>177</v>
      </c>
      <c r="J12" s="29">
        <f>AVERAGE(D12:I12)</f>
        <v>188.66666666666666</v>
      </c>
      <c r="K12" s="28">
        <f>SUM(D12:I12)</f>
        <v>1132</v>
      </c>
      <c r="L12" s="1">
        <f>MAX(D12:I12)-MIN(D12:I12)</f>
        <v>81</v>
      </c>
    </row>
    <row r="13" spans="1:12" ht="17.25" customHeight="1">
      <c r="A13" s="18">
        <v>3</v>
      </c>
      <c r="B13" s="19" t="s">
        <v>21</v>
      </c>
      <c r="C13" s="21" t="s">
        <v>20</v>
      </c>
      <c r="D13" s="23">
        <v>173</v>
      </c>
      <c r="E13" s="23">
        <v>184</v>
      </c>
      <c r="F13" s="23">
        <v>157</v>
      </c>
      <c r="G13" s="23">
        <v>157</v>
      </c>
      <c r="H13" s="46">
        <v>171</v>
      </c>
      <c r="I13" s="25">
        <v>193</v>
      </c>
      <c r="J13" s="29">
        <f>AVERAGE(D13:I13)</f>
        <v>172.5</v>
      </c>
      <c r="K13" s="28">
        <f>SUM(D13:I13)</f>
        <v>1035</v>
      </c>
      <c r="L13" s="1">
        <f>MAX(D13:I13)-MIN(D13:I13)</f>
        <v>36</v>
      </c>
    </row>
    <row r="14" spans="1:12" ht="16.5" customHeight="1">
      <c r="A14" s="18">
        <v>4</v>
      </c>
      <c r="B14" s="19" t="s">
        <v>22</v>
      </c>
      <c r="C14" s="21" t="s">
        <v>14</v>
      </c>
      <c r="D14" s="23">
        <v>147</v>
      </c>
      <c r="E14" s="23">
        <v>125</v>
      </c>
      <c r="F14" s="23">
        <v>154</v>
      </c>
      <c r="G14" s="23">
        <v>157</v>
      </c>
      <c r="H14" s="46">
        <v>144</v>
      </c>
      <c r="I14" s="25">
        <v>151</v>
      </c>
      <c r="J14" s="29">
        <f>AVERAGE(D14:I14)</f>
        <v>146.33333333333334</v>
      </c>
      <c r="K14" s="28">
        <f>SUM(D14:I14)</f>
        <v>878</v>
      </c>
      <c r="L14" s="1">
        <f>MAX(D14:I14)-MIN(D14:I14)</f>
        <v>32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Пуйсан Т.М.</dc:creator>
  <cp:keywords/>
  <dc:description/>
  <cp:lastModifiedBy>Пилот</cp:lastModifiedBy>
  <cp:lastPrinted>2009-09-26T09:16:07Z</cp:lastPrinted>
  <dcterms:created xsi:type="dcterms:W3CDTF">2001-12-01T15:22:19Z</dcterms:created>
  <dcterms:modified xsi:type="dcterms:W3CDTF">2011-10-16T10:35:57Z</dcterms:modified>
  <cp:category/>
  <cp:version/>
  <cp:contentType/>
  <cp:contentStatus/>
</cp:coreProperties>
</file>