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5520" activeTab="2"/>
  </bookViews>
  <sheets>
    <sheet name="финал" sheetId="1" r:id="rId1"/>
    <sheet name="квалакомерция" sheetId="2" r:id="rId2"/>
    <sheet name="квал спорт" sheetId="3" r:id="rId3"/>
  </sheets>
  <definedNames/>
  <calcPr fullCalcOnLoad="1"/>
</workbook>
</file>

<file path=xl/sharedStrings.xml><?xml version="1.0" encoding="utf-8"?>
<sst xmlns="http://schemas.openxmlformats.org/spreadsheetml/2006/main" count="231" uniqueCount="62">
  <si>
    <t>Открытый коммерческий турнир</t>
  </si>
  <si>
    <t>№</t>
  </si>
  <si>
    <t>Фамилия Имя</t>
  </si>
  <si>
    <t>Город</t>
  </si>
  <si>
    <t xml:space="preserve">игра 1 </t>
  </si>
  <si>
    <t xml:space="preserve">игра 2 </t>
  </si>
  <si>
    <t xml:space="preserve">игра 3 </t>
  </si>
  <si>
    <t>игра 4</t>
  </si>
  <si>
    <t xml:space="preserve">игра 5 </t>
  </si>
  <si>
    <t>игра 6</t>
  </si>
  <si>
    <t>Сумма 6 игр</t>
  </si>
  <si>
    <t>место</t>
  </si>
  <si>
    <t>Спорт</t>
  </si>
  <si>
    <t>Финал</t>
  </si>
  <si>
    <t>Игра 1</t>
  </si>
  <si>
    <t>игра 2</t>
  </si>
  <si>
    <t>Итог</t>
  </si>
  <si>
    <t>Место</t>
  </si>
  <si>
    <t>1 финальный матч</t>
  </si>
  <si>
    <t>2 финальный матч</t>
  </si>
  <si>
    <t>3 финальный матч</t>
  </si>
  <si>
    <t xml:space="preserve">Игра </t>
  </si>
  <si>
    <t>Шок десперадо</t>
  </si>
  <si>
    <t>средний</t>
  </si>
  <si>
    <t>Мешкова Наталья</t>
  </si>
  <si>
    <t>Бадина Наталья</t>
  </si>
  <si>
    <t>Барнаул</t>
  </si>
  <si>
    <t>Мужчины</t>
  </si>
  <si>
    <t>Женщины</t>
  </si>
  <si>
    <t xml:space="preserve">6-й этап  Кубка Алтайского края по боулингу сезона 2011-2012 ,  </t>
  </si>
  <si>
    <t>Барнаул 12 февраля 2012</t>
  </si>
  <si>
    <t>Барнаул 12 февраля  2012</t>
  </si>
  <si>
    <t>Волжанкин Юрий</t>
  </si>
  <si>
    <t>Новосибирск</t>
  </si>
  <si>
    <t>Паршуков Максим</t>
  </si>
  <si>
    <t>Филатов Артемий</t>
  </si>
  <si>
    <t xml:space="preserve">Влаев Федор </t>
  </si>
  <si>
    <t>Красноярск</t>
  </si>
  <si>
    <t>Поторочин Владимир</t>
  </si>
  <si>
    <t>Бадин Вадим</t>
  </si>
  <si>
    <t>Бадин Сергей</t>
  </si>
  <si>
    <t>Бадин Андрей</t>
  </si>
  <si>
    <t>Кафлевская Анна</t>
  </si>
  <si>
    <t>Глазунов Евгений</t>
  </si>
  <si>
    <t xml:space="preserve">Девятилов Александр </t>
  </si>
  <si>
    <t>Носов Юрий</t>
  </si>
  <si>
    <t>Мешков Олег</t>
  </si>
  <si>
    <t>Пономарева Анастасия</t>
  </si>
  <si>
    <t>Пономарев Евгений</t>
  </si>
  <si>
    <t>Нагайцева Елена</t>
  </si>
  <si>
    <t>Поторочин Филипп</t>
  </si>
  <si>
    <t>Леонов Роман</t>
  </si>
  <si>
    <t>Некрасов Михаил</t>
  </si>
  <si>
    <t>Новоалтайск</t>
  </si>
  <si>
    <t>Некрасова Анастасия</t>
  </si>
  <si>
    <t xml:space="preserve">Мурзин Андрей </t>
  </si>
  <si>
    <t>Хохлов Александр</t>
  </si>
  <si>
    <t>Жидких Максим</t>
  </si>
  <si>
    <t>Количество очков по каждой игре в женском зачете - с учетом гандикапа, Сумма и средний БЕЗ!!!!</t>
  </si>
  <si>
    <t>х</t>
  </si>
  <si>
    <t>Влаев Фёдор</t>
  </si>
  <si>
    <t>шок-десп.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</si>
</sst>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8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0" xfId="0" applyFill="1" applyBorder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8" fillId="33" borderId="1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Alignment="1">
      <alignment horizontal="left"/>
    </xf>
    <xf numFmtId="0" fontId="0" fillId="34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10" xfId="0" applyFont="1" applyBorder="1" applyAlignment="1">
      <alignment/>
    </xf>
    <xf numFmtId="4" fontId="0" fillId="33" borderId="10" xfId="0" applyNumberForma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5" fillId="36" borderId="10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5" fillId="0" borderId="19" xfId="0" applyFont="1" applyBorder="1" applyAlignment="1">
      <alignment/>
    </xf>
    <xf numFmtId="4" fontId="0" fillId="33" borderId="19" xfId="0" applyNumberFormat="1" applyFill="1" applyBorder="1" applyAlignment="1">
      <alignment/>
    </xf>
    <xf numFmtId="0" fontId="28" fillId="33" borderId="10" xfId="0" applyFont="1" applyFill="1" applyBorder="1" applyAlignment="1">
      <alignment horizontal="left"/>
    </xf>
    <xf numFmtId="0" fontId="28" fillId="33" borderId="20" xfId="0" applyFont="1" applyFill="1" applyBorder="1" applyAlignment="1">
      <alignment/>
    </xf>
    <xf numFmtId="0" fontId="28" fillId="33" borderId="21" xfId="0" applyFont="1" applyFill="1" applyBorder="1" applyAlignment="1">
      <alignment/>
    </xf>
    <xf numFmtId="0" fontId="28" fillId="33" borderId="22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5" fillId="0" borderId="12" xfId="0" applyFont="1" applyBorder="1" applyAlignment="1">
      <alignment/>
    </xf>
    <xf numFmtId="0" fontId="0" fillId="33" borderId="13" xfId="0" applyFill="1" applyBorder="1" applyAlignment="1">
      <alignment/>
    </xf>
    <xf numFmtId="0" fontId="0" fillId="35" borderId="17" xfId="0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5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33" borderId="12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="50" zoomScaleNormal="50" zoomScalePageLayoutView="0" workbookViewId="0" topLeftCell="A1">
      <selection activeCell="N19" sqref="N19"/>
    </sheetView>
  </sheetViews>
  <sheetFormatPr defaultColWidth="9.140625" defaultRowHeight="15"/>
  <cols>
    <col min="1" max="1" width="5.421875" style="0" customWidth="1"/>
    <col min="2" max="2" width="30.00390625" style="0" customWidth="1"/>
    <col min="3" max="3" width="15.28125" style="0" customWidth="1"/>
    <col min="7" max="7" width="9.140625" style="22" customWidth="1"/>
    <col min="11" max="11" width="19.00390625" style="0" customWidth="1"/>
    <col min="12" max="12" width="17.8515625" style="0" customWidth="1"/>
  </cols>
  <sheetData>
    <row r="1" ht="15">
      <c r="B1" s="1"/>
    </row>
    <row r="2" spans="2:11" ht="15">
      <c r="B2" s="1"/>
      <c r="C2" s="78" t="s">
        <v>29</v>
      </c>
      <c r="D2" s="79"/>
      <c r="E2" s="79"/>
      <c r="F2" s="79"/>
      <c r="G2" s="79"/>
      <c r="H2" s="79"/>
      <c r="I2" s="79"/>
      <c r="J2" s="79"/>
      <c r="K2" s="79"/>
    </row>
    <row r="3" spans="2:11" ht="15">
      <c r="B3" s="1"/>
      <c r="C3" s="79"/>
      <c r="D3" s="79"/>
      <c r="E3" s="79"/>
      <c r="F3" s="79"/>
      <c r="G3" s="79"/>
      <c r="H3" s="79"/>
      <c r="I3" s="79"/>
      <c r="J3" s="79"/>
      <c r="K3" s="79"/>
    </row>
    <row r="4" spans="2:12" ht="15.75">
      <c r="B4" s="3"/>
      <c r="C4" s="4"/>
      <c r="D4" s="79" t="s">
        <v>30</v>
      </c>
      <c r="E4" s="79"/>
      <c r="F4" s="79"/>
      <c r="G4" s="79"/>
      <c r="H4" s="79"/>
      <c r="I4" s="79"/>
      <c r="J4" s="79"/>
      <c r="K4" s="4"/>
      <c r="L4" s="4"/>
    </row>
    <row r="5" spans="2:12" ht="15">
      <c r="B5" s="80" t="s">
        <v>0</v>
      </c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6:8" ht="15">
      <c r="F6" s="81" t="s">
        <v>13</v>
      </c>
      <c r="G6" s="81"/>
      <c r="H6" s="81"/>
    </row>
    <row r="7" spans="6:8" ht="15">
      <c r="F7" s="14"/>
      <c r="H7" s="14"/>
    </row>
    <row r="8" spans="1:16" ht="15">
      <c r="A8" s="77" t="s">
        <v>18</v>
      </c>
      <c r="B8" s="77"/>
      <c r="C8" s="77"/>
      <c r="D8" s="77"/>
      <c r="E8" s="77"/>
      <c r="F8" s="77"/>
      <c r="G8" s="77"/>
      <c r="H8" s="14"/>
      <c r="J8" s="77" t="s">
        <v>20</v>
      </c>
      <c r="K8" s="77"/>
      <c r="L8" s="77"/>
      <c r="M8" s="77"/>
      <c r="N8" s="77"/>
      <c r="O8" s="77"/>
      <c r="P8" s="77"/>
    </row>
    <row r="9" ht="15.75" thickBot="1"/>
    <row r="10" spans="1:16" ht="15">
      <c r="A10" s="16" t="s">
        <v>1</v>
      </c>
      <c r="B10" s="17" t="s">
        <v>2</v>
      </c>
      <c r="C10" s="17" t="s">
        <v>3</v>
      </c>
      <c r="D10" s="17" t="s">
        <v>14</v>
      </c>
      <c r="E10" s="17" t="s">
        <v>15</v>
      </c>
      <c r="F10" s="17" t="s">
        <v>16</v>
      </c>
      <c r="G10" s="25" t="s">
        <v>17</v>
      </c>
      <c r="H10" s="1"/>
      <c r="J10" s="16" t="s">
        <v>1</v>
      </c>
      <c r="K10" s="17" t="s">
        <v>2</v>
      </c>
      <c r="L10" s="17" t="s">
        <v>3</v>
      </c>
      <c r="M10" s="17" t="s">
        <v>14</v>
      </c>
      <c r="N10" s="17" t="s">
        <v>15</v>
      </c>
      <c r="O10" s="17" t="s">
        <v>16</v>
      </c>
      <c r="P10" s="76" t="s">
        <v>17</v>
      </c>
    </row>
    <row r="11" spans="1:17" ht="15">
      <c r="A11" s="64">
        <v>1</v>
      </c>
      <c r="B11" s="65" t="s">
        <v>55</v>
      </c>
      <c r="C11" s="65" t="s">
        <v>33</v>
      </c>
      <c r="D11" s="19">
        <v>221</v>
      </c>
      <c r="E11" s="19">
        <v>226</v>
      </c>
      <c r="F11" s="19">
        <f aca="true" t="shared" si="0" ref="F11:F17">SUM(D11:E11)</f>
        <v>447</v>
      </c>
      <c r="G11" s="66" t="s">
        <v>59</v>
      </c>
      <c r="H11" s="29"/>
      <c r="I11" s="31"/>
      <c r="J11" s="59">
        <v>1</v>
      </c>
      <c r="K11" s="6" t="s">
        <v>48</v>
      </c>
      <c r="L11" s="5" t="s">
        <v>33</v>
      </c>
      <c r="M11" s="12">
        <v>300</v>
      </c>
      <c r="N11" s="12">
        <v>269</v>
      </c>
      <c r="O11" s="12">
        <f aca="true" t="shared" si="1" ref="O11:O16">SUM(M11:N11)</f>
        <v>569</v>
      </c>
      <c r="P11" s="60">
        <v>1</v>
      </c>
      <c r="Q11" s="31"/>
    </row>
    <row r="12" spans="1:17" ht="15">
      <c r="A12" s="64">
        <v>2</v>
      </c>
      <c r="B12" s="65" t="s">
        <v>36</v>
      </c>
      <c r="C12" s="65" t="s">
        <v>37</v>
      </c>
      <c r="D12" s="19">
        <v>235</v>
      </c>
      <c r="E12" s="19">
        <v>203</v>
      </c>
      <c r="F12" s="19">
        <f t="shared" si="0"/>
        <v>438</v>
      </c>
      <c r="G12" s="66" t="s">
        <v>59</v>
      </c>
      <c r="H12" s="29"/>
      <c r="I12" s="31"/>
      <c r="J12" s="59">
        <v>2</v>
      </c>
      <c r="K12" s="6" t="s">
        <v>50</v>
      </c>
      <c r="L12" s="5" t="s">
        <v>33</v>
      </c>
      <c r="M12" s="12">
        <v>227</v>
      </c>
      <c r="N12" s="12">
        <v>300</v>
      </c>
      <c r="O12" s="12">
        <f t="shared" si="1"/>
        <v>527</v>
      </c>
      <c r="P12" s="60">
        <v>2</v>
      </c>
      <c r="Q12" s="31"/>
    </row>
    <row r="13" spans="1:17" ht="15">
      <c r="A13" s="64">
        <v>3</v>
      </c>
      <c r="B13" s="65" t="s">
        <v>43</v>
      </c>
      <c r="C13" s="65" t="s">
        <v>26</v>
      </c>
      <c r="D13" s="19">
        <v>235</v>
      </c>
      <c r="E13" s="19">
        <v>174</v>
      </c>
      <c r="F13" s="19">
        <f t="shared" si="0"/>
        <v>409</v>
      </c>
      <c r="G13" s="66" t="s">
        <v>59</v>
      </c>
      <c r="H13" s="29"/>
      <c r="I13" s="31"/>
      <c r="J13" s="59">
        <v>3</v>
      </c>
      <c r="K13" s="6" t="s">
        <v>38</v>
      </c>
      <c r="L13" s="5" t="s">
        <v>33</v>
      </c>
      <c r="M13" s="12">
        <v>178</v>
      </c>
      <c r="N13" s="12">
        <v>254</v>
      </c>
      <c r="O13" s="12">
        <f t="shared" si="1"/>
        <v>432</v>
      </c>
      <c r="P13" s="60">
        <v>3</v>
      </c>
      <c r="Q13" s="31"/>
    </row>
    <row r="14" spans="1:17" ht="15">
      <c r="A14" s="59">
        <v>4</v>
      </c>
      <c r="B14" s="67" t="s">
        <v>56</v>
      </c>
      <c r="C14" s="52" t="s">
        <v>33</v>
      </c>
      <c r="D14" s="12">
        <v>189</v>
      </c>
      <c r="E14" s="12">
        <v>201</v>
      </c>
      <c r="F14" s="12">
        <f t="shared" si="0"/>
        <v>390</v>
      </c>
      <c r="G14" s="60">
        <v>9</v>
      </c>
      <c r="H14" s="29">
        <v>7</v>
      </c>
      <c r="I14" s="31"/>
      <c r="J14" s="59">
        <v>4</v>
      </c>
      <c r="K14" s="6" t="s">
        <v>60</v>
      </c>
      <c r="L14" s="5" t="s">
        <v>37</v>
      </c>
      <c r="M14" s="12">
        <v>188</v>
      </c>
      <c r="N14" s="12">
        <v>236</v>
      </c>
      <c r="O14" s="12">
        <f t="shared" si="1"/>
        <v>424</v>
      </c>
      <c r="P14" s="60">
        <v>4</v>
      </c>
      <c r="Q14" s="31"/>
    </row>
    <row r="15" spans="1:17" ht="15">
      <c r="A15" s="59">
        <v>5</v>
      </c>
      <c r="B15" s="52" t="s">
        <v>35</v>
      </c>
      <c r="C15" s="52" t="s">
        <v>26</v>
      </c>
      <c r="D15" s="12">
        <v>168</v>
      </c>
      <c r="E15" s="12">
        <v>215</v>
      </c>
      <c r="F15" s="12">
        <f t="shared" si="0"/>
        <v>383</v>
      </c>
      <c r="G15" s="60">
        <v>12</v>
      </c>
      <c r="H15" s="29">
        <v>12</v>
      </c>
      <c r="J15" s="59">
        <v>5</v>
      </c>
      <c r="K15" s="6" t="s">
        <v>45</v>
      </c>
      <c r="L15" s="5" t="s">
        <v>33</v>
      </c>
      <c r="M15" s="12">
        <v>192</v>
      </c>
      <c r="N15" s="12">
        <v>200</v>
      </c>
      <c r="O15" s="12">
        <f t="shared" si="1"/>
        <v>392</v>
      </c>
      <c r="P15" s="60">
        <v>5</v>
      </c>
      <c r="Q15" s="1"/>
    </row>
    <row r="16" spans="1:17" ht="15.75" thickBot="1">
      <c r="A16" s="59">
        <v>6</v>
      </c>
      <c r="B16" s="52" t="s">
        <v>39</v>
      </c>
      <c r="C16" s="52" t="s">
        <v>26</v>
      </c>
      <c r="D16" s="12">
        <v>204</v>
      </c>
      <c r="E16" s="12">
        <v>173</v>
      </c>
      <c r="F16" s="12">
        <f t="shared" si="0"/>
        <v>377</v>
      </c>
      <c r="G16" s="60">
        <v>10</v>
      </c>
      <c r="H16" s="29">
        <v>10</v>
      </c>
      <c r="J16" s="61">
        <v>6</v>
      </c>
      <c r="K16" s="6" t="s">
        <v>43</v>
      </c>
      <c r="L16" s="8" t="s">
        <v>26</v>
      </c>
      <c r="M16" s="24">
        <v>211</v>
      </c>
      <c r="N16" s="24">
        <v>173</v>
      </c>
      <c r="O16" s="24">
        <f t="shared" si="1"/>
        <v>384</v>
      </c>
      <c r="P16" s="75">
        <v>6</v>
      </c>
      <c r="Q16" s="1"/>
    </row>
    <row r="17" spans="1:17" ht="15.75" thickBot="1">
      <c r="A17" s="61">
        <v>7</v>
      </c>
      <c r="B17" s="62" t="s">
        <v>42</v>
      </c>
      <c r="C17" s="62" t="s">
        <v>33</v>
      </c>
      <c r="D17" s="24">
        <v>166</v>
      </c>
      <c r="E17" s="24">
        <v>176</v>
      </c>
      <c r="F17" s="24">
        <f t="shared" si="0"/>
        <v>342</v>
      </c>
      <c r="G17" s="75">
        <v>11</v>
      </c>
      <c r="H17" s="1">
        <v>11</v>
      </c>
      <c r="J17" s="40"/>
      <c r="K17" s="39"/>
      <c r="L17" s="38"/>
      <c r="M17" s="40"/>
      <c r="N17" s="40"/>
      <c r="O17" s="40"/>
      <c r="P17" s="40"/>
      <c r="Q17" s="69"/>
    </row>
    <row r="18" spans="1:17" ht="15">
      <c r="A18" s="40"/>
      <c r="B18" s="39"/>
      <c r="C18" s="38"/>
      <c r="D18" s="40"/>
      <c r="E18" s="40"/>
      <c r="F18" s="40"/>
      <c r="G18" s="58"/>
      <c r="H18" s="1"/>
      <c r="J18" s="40"/>
      <c r="K18" s="39"/>
      <c r="L18" s="38"/>
      <c r="M18" s="40"/>
      <c r="N18" s="40"/>
      <c r="O18" s="40"/>
      <c r="P18" s="40"/>
      <c r="Q18" s="69"/>
    </row>
    <row r="19" spans="1:17" ht="15">
      <c r="A19" s="40"/>
      <c r="B19" s="39"/>
      <c r="C19" s="38"/>
      <c r="D19" s="40"/>
      <c r="E19" s="40"/>
      <c r="F19" s="40"/>
      <c r="G19" s="58"/>
      <c r="H19" s="1"/>
      <c r="J19" s="40"/>
      <c r="K19" s="39"/>
      <c r="L19" s="38"/>
      <c r="M19" s="40"/>
      <c r="N19" s="40"/>
      <c r="O19" s="40"/>
      <c r="P19" s="40"/>
      <c r="Q19" s="69"/>
    </row>
    <row r="21" spans="1:13" ht="15">
      <c r="A21" s="77" t="s">
        <v>19</v>
      </c>
      <c r="B21" s="77"/>
      <c r="C21" s="77"/>
      <c r="D21" s="77"/>
      <c r="E21" s="77"/>
      <c r="F21" s="77"/>
      <c r="G21" s="77"/>
      <c r="J21" s="77" t="s">
        <v>22</v>
      </c>
      <c r="K21" s="77"/>
      <c r="L21" s="77"/>
      <c r="M21" s="77"/>
    </row>
    <row r="22" ht="15.75" thickBot="1"/>
    <row r="23" spans="1:13" ht="15">
      <c r="A23" s="16" t="s">
        <v>1</v>
      </c>
      <c r="B23" s="17" t="s">
        <v>2</v>
      </c>
      <c r="C23" s="30" t="s">
        <v>3</v>
      </c>
      <c r="D23" s="17" t="s">
        <v>14</v>
      </c>
      <c r="E23" s="17" t="s">
        <v>15</v>
      </c>
      <c r="F23" s="17" t="s">
        <v>16</v>
      </c>
      <c r="G23" s="25" t="s">
        <v>17</v>
      </c>
      <c r="J23" s="16" t="s">
        <v>1</v>
      </c>
      <c r="K23" s="17" t="s">
        <v>2</v>
      </c>
      <c r="L23" s="17" t="s">
        <v>3</v>
      </c>
      <c r="M23" s="18" t="s">
        <v>21</v>
      </c>
    </row>
    <row r="24" spans="1:13" ht="15.75" thickBot="1">
      <c r="A24" s="59">
        <v>1</v>
      </c>
      <c r="B24" s="52" t="s">
        <v>45</v>
      </c>
      <c r="C24" s="52" t="s">
        <v>33</v>
      </c>
      <c r="D24" s="12">
        <v>234</v>
      </c>
      <c r="E24" s="12">
        <v>246</v>
      </c>
      <c r="F24" s="12">
        <f aca="true" t="shared" si="2" ref="F24:F29">SUM(D24:E24)</f>
        <v>480</v>
      </c>
      <c r="G24" s="71" t="s">
        <v>59</v>
      </c>
      <c r="J24" s="61">
        <v>1</v>
      </c>
      <c r="K24" s="74" t="s">
        <v>43</v>
      </c>
      <c r="L24" s="74" t="s">
        <v>26</v>
      </c>
      <c r="M24" s="7">
        <v>236</v>
      </c>
    </row>
    <row r="25" spans="1:13" ht="15">
      <c r="A25" s="59">
        <v>2</v>
      </c>
      <c r="B25" s="68" t="s">
        <v>38</v>
      </c>
      <c r="C25" s="68" t="s">
        <v>33</v>
      </c>
      <c r="D25" s="12">
        <v>186</v>
      </c>
      <c r="E25" s="12">
        <v>226</v>
      </c>
      <c r="F25" s="12">
        <f t="shared" si="2"/>
        <v>412</v>
      </c>
      <c r="G25" s="71" t="s">
        <v>59</v>
      </c>
      <c r="J25" s="27">
        <v>2</v>
      </c>
      <c r="K25" s="68" t="s">
        <v>36</v>
      </c>
      <c r="L25" s="68" t="s">
        <v>37</v>
      </c>
      <c r="M25" s="7">
        <v>225</v>
      </c>
    </row>
    <row r="26" spans="1:13" ht="15">
      <c r="A26" s="59">
        <v>3</v>
      </c>
      <c r="B26" s="68" t="s">
        <v>57</v>
      </c>
      <c r="C26" s="68" t="s">
        <v>26</v>
      </c>
      <c r="D26" s="12">
        <v>204</v>
      </c>
      <c r="E26" s="12">
        <v>203</v>
      </c>
      <c r="F26" s="12">
        <f t="shared" si="2"/>
        <v>407</v>
      </c>
      <c r="G26" s="60">
        <v>7</v>
      </c>
      <c r="H26" s="72">
        <v>4</v>
      </c>
      <c r="J26" s="27">
        <v>3</v>
      </c>
      <c r="K26" s="67" t="s">
        <v>56</v>
      </c>
      <c r="L26" s="52" t="s">
        <v>33</v>
      </c>
      <c r="M26" s="7">
        <v>212</v>
      </c>
    </row>
    <row r="27" spans="1:13" ht="15">
      <c r="A27" s="59">
        <v>4</v>
      </c>
      <c r="B27" s="68" t="s">
        <v>55</v>
      </c>
      <c r="C27" s="68" t="s">
        <v>33</v>
      </c>
      <c r="D27" s="12">
        <v>227</v>
      </c>
      <c r="E27" s="12">
        <v>178</v>
      </c>
      <c r="F27" s="12">
        <f t="shared" si="2"/>
        <v>405</v>
      </c>
      <c r="G27" s="60">
        <v>8</v>
      </c>
      <c r="H27" s="72">
        <v>8</v>
      </c>
      <c r="J27" s="27">
        <v>4</v>
      </c>
      <c r="K27" s="68" t="s">
        <v>57</v>
      </c>
      <c r="L27" s="68" t="s">
        <v>26</v>
      </c>
      <c r="M27" s="7">
        <v>201</v>
      </c>
    </row>
    <row r="28" spans="1:13" ht="15">
      <c r="A28" s="59">
        <v>5</v>
      </c>
      <c r="B28" s="68" t="s">
        <v>36</v>
      </c>
      <c r="C28" s="68" t="s">
        <v>37</v>
      </c>
      <c r="D28" s="12">
        <v>164</v>
      </c>
      <c r="E28" s="12">
        <v>226</v>
      </c>
      <c r="F28" s="12">
        <f t="shared" si="2"/>
        <v>390</v>
      </c>
      <c r="G28" s="13" t="s">
        <v>61</v>
      </c>
      <c r="H28" s="73">
        <v>9</v>
      </c>
      <c r="J28" s="27">
        <v>5</v>
      </c>
      <c r="K28" s="52" t="s">
        <v>42</v>
      </c>
      <c r="L28" s="52" t="s">
        <v>33</v>
      </c>
      <c r="M28" s="7">
        <v>191</v>
      </c>
    </row>
    <row r="29" spans="1:13" ht="15.75" thickBot="1">
      <c r="A29" s="61">
        <v>6</v>
      </c>
      <c r="B29" s="68" t="s">
        <v>43</v>
      </c>
      <c r="C29" s="68" t="s">
        <v>26</v>
      </c>
      <c r="D29" s="24">
        <v>166</v>
      </c>
      <c r="E29" s="24">
        <v>168</v>
      </c>
      <c r="F29" s="24">
        <f t="shared" si="2"/>
        <v>334</v>
      </c>
      <c r="G29" s="63" t="s">
        <v>61</v>
      </c>
      <c r="H29" s="73">
        <v>6</v>
      </c>
      <c r="J29" s="28">
        <v>6</v>
      </c>
      <c r="K29" s="70" t="s">
        <v>39</v>
      </c>
      <c r="L29" s="68" t="s">
        <v>26</v>
      </c>
      <c r="M29" s="9">
        <v>134</v>
      </c>
    </row>
    <row r="30" spans="1:14" ht="15.75" thickBot="1">
      <c r="A30" s="40"/>
      <c r="B30" s="39"/>
      <c r="C30" s="38"/>
      <c r="D30" s="40"/>
      <c r="E30" s="40"/>
      <c r="F30" s="40"/>
      <c r="G30" s="40"/>
      <c r="I30" s="10"/>
      <c r="J30" s="28">
        <v>7</v>
      </c>
      <c r="K30" s="68" t="s">
        <v>55</v>
      </c>
      <c r="L30" s="68" t="s">
        <v>33</v>
      </c>
      <c r="M30" s="9">
        <v>148</v>
      </c>
      <c r="N30" s="10"/>
    </row>
    <row r="31" spans="1:14" ht="15">
      <c r="A31" s="40"/>
      <c r="B31" s="39"/>
      <c r="C31" s="38"/>
      <c r="D31" s="40"/>
      <c r="E31" s="40"/>
      <c r="F31" s="40"/>
      <c r="G31" s="40"/>
      <c r="I31" s="10"/>
      <c r="J31" s="10"/>
      <c r="K31" s="10"/>
      <c r="L31" s="10"/>
      <c r="M31" s="10"/>
      <c r="N31" s="10"/>
    </row>
    <row r="32" spans="1:14" ht="15">
      <c r="A32" s="40"/>
      <c r="B32" s="39"/>
      <c r="C32" s="38"/>
      <c r="D32" s="40"/>
      <c r="E32" s="40"/>
      <c r="F32" s="40"/>
      <c r="G32" s="40"/>
      <c r="I32" s="10"/>
      <c r="J32" s="10"/>
      <c r="K32" s="10"/>
      <c r="L32" s="10"/>
      <c r="M32" s="10"/>
      <c r="N32" s="10"/>
    </row>
    <row r="33" spans="1:14" ht="15">
      <c r="A33" s="40"/>
      <c r="B33" s="40"/>
      <c r="C33" s="40"/>
      <c r="D33" s="40"/>
      <c r="E33" s="10"/>
      <c r="F33" s="10"/>
      <c r="G33" s="54"/>
      <c r="I33" s="10"/>
      <c r="J33" s="10"/>
      <c r="K33" s="10"/>
      <c r="L33" s="10"/>
      <c r="M33" s="10"/>
      <c r="N33" s="10"/>
    </row>
  </sheetData>
  <sheetProtection/>
  <mergeCells count="8">
    <mergeCell ref="A21:G21"/>
    <mergeCell ref="J21:M21"/>
    <mergeCell ref="C2:K3"/>
    <mergeCell ref="D4:J4"/>
    <mergeCell ref="B5:L5"/>
    <mergeCell ref="F6:H6"/>
    <mergeCell ref="A8:G8"/>
    <mergeCell ref="J8:P8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194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="50" zoomScaleNormal="50" zoomScalePageLayoutView="0" workbookViewId="0" topLeftCell="A2">
      <selection activeCell="G19" sqref="G19"/>
    </sheetView>
  </sheetViews>
  <sheetFormatPr defaultColWidth="9.140625" defaultRowHeight="15"/>
  <cols>
    <col min="2" max="2" width="23.28125" style="0" customWidth="1"/>
    <col min="3" max="3" width="21.00390625" style="0" customWidth="1"/>
    <col min="10" max="10" width="11.421875" style="0" customWidth="1"/>
    <col min="11" max="11" width="10.140625" style="0" customWidth="1"/>
  </cols>
  <sheetData>
    <row r="1" ht="15">
      <c r="B1" s="1"/>
    </row>
    <row r="2" spans="2:10" ht="15" customHeight="1">
      <c r="B2" s="78" t="s">
        <v>29</v>
      </c>
      <c r="C2" s="78"/>
      <c r="D2" s="78"/>
      <c r="E2" s="78"/>
      <c r="F2" s="78"/>
      <c r="G2" s="78"/>
      <c r="H2" s="78"/>
      <c r="I2" s="78"/>
      <c r="J2" s="78"/>
    </row>
    <row r="3" spans="2:10" ht="15" customHeight="1">
      <c r="B3" s="1"/>
      <c r="C3" s="20"/>
      <c r="D3" s="20"/>
      <c r="E3" s="20"/>
      <c r="F3" s="20"/>
      <c r="G3" s="20"/>
      <c r="H3" s="20"/>
      <c r="I3" s="20"/>
      <c r="J3" s="20"/>
    </row>
    <row r="4" spans="2:12" ht="15.75">
      <c r="B4" s="3"/>
      <c r="C4" s="4"/>
      <c r="D4" s="79" t="s">
        <v>31</v>
      </c>
      <c r="E4" s="79"/>
      <c r="F4" s="79"/>
      <c r="G4" s="20"/>
      <c r="H4" s="20"/>
      <c r="I4" s="20"/>
      <c r="J4" s="4"/>
      <c r="K4" s="4"/>
      <c r="L4" s="4"/>
    </row>
    <row r="5" spans="2:12" ht="15">
      <c r="B5" s="80" t="s">
        <v>0</v>
      </c>
      <c r="C5" s="80"/>
      <c r="D5" s="80"/>
      <c r="E5" s="80"/>
      <c r="F5" s="80"/>
      <c r="G5" s="80"/>
      <c r="H5" s="80"/>
      <c r="I5" s="80"/>
      <c r="J5" s="80"/>
      <c r="K5" s="21"/>
      <c r="L5" s="2"/>
    </row>
    <row r="6" spans="2:15" ht="15">
      <c r="B6" s="81" t="s">
        <v>12</v>
      </c>
      <c r="C6" s="81"/>
      <c r="D6" s="81"/>
      <c r="E6" s="81"/>
      <c r="F6" s="81"/>
      <c r="G6" s="81"/>
      <c r="H6" s="81"/>
      <c r="I6" s="81"/>
      <c r="J6" s="81"/>
      <c r="M6" s="10"/>
      <c r="N6" s="10"/>
      <c r="O6" s="10"/>
    </row>
    <row r="7" spans="13:15" ht="15.75" thickBot="1">
      <c r="M7" s="10"/>
      <c r="N7" s="10"/>
      <c r="O7" s="10"/>
    </row>
    <row r="8" spans="1:15" ht="15">
      <c r="A8" s="48" t="s">
        <v>1</v>
      </c>
      <c r="B8" s="49" t="s">
        <v>2</v>
      </c>
      <c r="C8" s="49" t="s">
        <v>3</v>
      </c>
      <c r="D8" s="49" t="s">
        <v>4</v>
      </c>
      <c r="E8" s="49" t="s">
        <v>5</v>
      </c>
      <c r="F8" s="49" t="s">
        <v>6</v>
      </c>
      <c r="G8" s="49" t="s">
        <v>7</v>
      </c>
      <c r="H8" s="49" t="s">
        <v>8</v>
      </c>
      <c r="I8" s="49" t="s">
        <v>9</v>
      </c>
      <c r="J8" s="49" t="s">
        <v>10</v>
      </c>
      <c r="K8" s="50" t="s">
        <v>23</v>
      </c>
      <c r="L8" s="50" t="s">
        <v>11</v>
      </c>
      <c r="M8" s="51"/>
      <c r="N8" s="11"/>
      <c r="O8" s="10"/>
    </row>
    <row r="9" spans="1:15" ht="15">
      <c r="A9" s="26">
        <v>1</v>
      </c>
      <c r="B9" s="52" t="s">
        <v>48</v>
      </c>
      <c r="C9" s="52" t="s">
        <v>33</v>
      </c>
      <c r="D9" s="26">
        <v>244</v>
      </c>
      <c r="E9" s="26">
        <v>245</v>
      </c>
      <c r="F9" s="57">
        <v>258</v>
      </c>
      <c r="G9" s="26">
        <v>228</v>
      </c>
      <c r="H9" s="57">
        <v>267</v>
      </c>
      <c r="I9" s="26">
        <v>246</v>
      </c>
      <c r="J9" s="26">
        <f aca="true" t="shared" si="0" ref="J9:J20">SUM(D9:I9)</f>
        <v>1488</v>
      </c>
      <c r="K9" s="53">
        <f aca="true" t="shared" si="1" ref="K9:K20">AVERAGE(D9:I9)</f>
        <v>248</v>
      </c>
      <c r="L9" s="26"/>
      <c r="M9" s="54">
        <f aca="true" t="shared" si="2" ref="M9:M20">MAX(D9:I9)-MIN(D9:I9)</f>
        <v>39</v>
      </c>
      <c r="N9" s="10"/>
      <c r="O9" s="10"/>
    </row>
    <row r="10" spans="1:15" ht="15">
      <c r="A10" s="26">
        <v>2</v>
      </c>
      <c r="B10" s="52" t="s">
        <v>50</v>
      </c>
      <c r="C10" s="52" t="s">
        <v>33</v>
      </c>
      <c r="D10" s="26">
        <v>201</v>
      </c>
      <c r="E10" s="26">
        <v>213</v>
      </c>
      <c r="F10" s="26">
        <v>171</v>
      </c>
      <c r="G10" s="26">
        <v>256</v>
      </c>
      <c r="H10" s="26">
        <v>269</v>
      </c>
      <c r="I10" s="26">
        <v>267</v>
      </c>
      <c r="J10" s="26">
        <f t="shared" si="0"/>
        <v>1377</v>
      </c>
      <c r="K10" s="53">
        <f t="shared" si="1"/>
        <v>229.5</v>
      </c>
      <c r="L10" s="26"/>
      <c r="M10" s="54">
        <f t="shared" si="2"/>
        <v>98</v>
      </c>
      <c r="N10" s="10"/>
      <c r="O10" s="10"/>
    </row>
    <row r="11" spans="1:15" ht="15">
      <c r="A11" s="26">
        <v>3</v>
      </c>
      <c r="B11" s="52" t="s">
        <v>45</v>
      </c>
      <c r="C11" s="52" t="s">
        <v>33</v>
      </c>
      <c r="D11" s="57">
        <v>258</v>
      </c>
      <c r="E11" s="26">
        <v>221</v>
      </c>
      <c r="F11" s="26">
        <v>212</v>
      </c>
      <c r="G11" s="57">
        <v>202</v>
      </c>
      <c r="H11" s="26">
        <v>226</v>
      </c>
      <c r="I11" s="26">
        <v>228</v>
      </c>
      <c r="J11" s="26">
        <f t="shared" si="0"/>
        <v>1347</v>
      </c>
      <c r="K11" s="53">
        <f t="shared" si="1"/>
        <v>224.5</v>
      </c>
      <c r="L11" s="26"/>
      <c r="M11" s="54">
        <f t="shared" si="2"/>
        <v>56</v>
      </c>
      <c r="N11" s="10"/>
      <c r="O11" s="10"/>
    </row>
    <row r="12" spans="1:15" ht="15">
      <c r="A12" s="26">
        <v>4</v>
      </c>
      <c r="B12" s="55" t="s">
        <v>57</v>
      </c>
      <c r="C12" s="55" t="s">
        <v>26</v>
      </c>
      <c r="D12" s="56">
        <v>210</v>
      </c>
      <c r="E12" s="56">
        <v>210</v>
      </c>
      <c r="F12" s="56">
        <v>246</v>
      </c>
      <c r="G12" s="56">
        <v>218</v>
      </c>
      <c r="H12" s="56">
        <v>206</v>
      </c>
      <c r="I12" s="56">
        <v>244</v>
      </c>
      <c r="J12" s="26">
        <f t="shared" si="0"/>
        <v>1334</v>
      </c>
      <c r="K12" s="53">
        <f t="shared" si="1"/>
        <v>222.33333333333334</v>
      </c>
      <c r="L12" s="56"/>
      <c r="M12" s="54">
        <f t="shared" si="2"/>
        <v>40</v>
      </c>
      <c r="N12" s="10"/>
      <c r="O12" s="10"/>
    </row>
    <row r="13" spans="1:15" ht="15">
      <c r="A13" s="26">
        <v>5</v>
      </c>
      <c r="B13" s="52" t="s">
        <v>38</v>
      </c>
      <c r="C13" s="52" t="s">
        <v>33</v>
      </c>
      <c r="D13" s="26">
        <v>238</v>
      </c>
      <c r="E13" s="26">
        <v>180</v>
      </c>
      <c r="F13" s="26">
        <v>223</v>
      </c>
      <c r="G13" s="26">
        <v>246</v>
      </c>
      <c r="H13" s="26">
        <v>208</v>
      </c>
      <c r="I13" s="26">
        <v>217</v>
      </c>
      <c r="J13" s="26">
        <f t="shared" si="0"/>
        <v>1312</v>
      </c>
      <c r="K13" s="53">
        <f t="shared" si="1"/>
        <v>218.66666666666666</v>
      </c>
      <c r="L13" s="26"/>
      <c r="M13" s="54">
        <f t="shared" si="2"/>
        <v>66</v>
      </c>
      <c r="N13" s="10"/>
      <c r="O13" s="10"/>
    </row>
    <row r="14" spans="1:15" ht="15">
      <c r="A14" s="26">
        <v>6</v>
      </c>
      <c r="B14" s="52" t="s">
        <v>43</v>
      </c>
      <c r="C14" s="52" t="s">
        <v>26</v>
      </c>
      <c r="D14" s="57">
        <v>223</v>
      </c>
      <c r="E14" s="57">
        <v>216</v>
      </c>
      <c r="F14" s="26">
        <v>214</v>
      </c>
      <c r="G14" s="26">
        <v>238</v>
      </c>
      <c r="H14" s="26">
        <v>200</v>
      </c>
      <c r="I14" s="26">
        <v>206</v>
      </c>
      <c r="J14" s="26">
        <f t="shared" si="0"/>
        <v>1297</v>
      </c>
      <c r="K14" s="53">
        <f t="shared" si="1"/>
        <v>216.16666666666666</v>
      </c>
      <c r="L14" s="26"/>
      <c r="M14" s="54">
        <f t="shared" si="2"/>
        <v>38</v>
      </c>
      <c r="N14" s="10"/>
      <c r="O14" s="10"/>
    </row>
    <row r="15" spans="1:15" ht="15">
      <c r="A15" s="26">
        <v>7</v>
      </c>
      <c r="B15" s="52" t="s">
        <v>56</v>
      </c>
      <c r="C15" s="52" t="s">
        <v>33</v>
      </c>
      <c r="D15" s="57">
        <v>172</v>
      </c>
      <c r="E15" s="26">
        <v>234</v>
      </c>
      <c r="F15" s="26">
        <v>238</v>
      </c>
      <c r="G15" s="26">
        <v>219</v>
      </c>
      <c r="H15" s="57">
        <v>182</v>
      </c>
      <c r="I15" s="26">
        <v>215</v>
      </c>
      <c r="J15" s="26">
        <f t="shared" si="0"/>
        <v>1260</v>
      </c>
      <c r="K15" s="53">
        <f t="shared" si="1"/>
        <v>210</v>
      </c>
      <c r="L15" s="26"/>
      <c r="M15" s="54">
        <f t="shared" si="2"/>
        <v>66</v>
      </c>
      <c r="N15" s="10"/>
      <c r="O15" s="10"/>
    </row>
    <row r="16" spans="1:15" ht="15">
      <c r="A16" s="26">
        <v>8</v>
      </c>
      <c r="B16" s="52" t="s">
        <v>55</v>
      </c>
      <c r="C16" s="52" t="s">
        <v>33</v>
      </c>
      <c r="D16" s="26">
        <v>225</v>
      </c>
      <c r="E16" s="26">
        <v>255</v>
      </c>
      <c r="F16" s="26">
        <v>206</v>
      </c>
      <c r="G16" s="26">
        <v>178</v>
      </c>
      <c r="H16" s="26">
        <v>197</v>
      </c>
      <c r="I16" s="26">
        <v>191</v>
      </c>
      <c r="J16" s="26">
        <f t="shared" si="0"/>
        <v>1252</v>
      </c>
      <c r="K16" s="53">
        <f t="shared" si="1"/>
        <v>208.66666666666666</v>
      </c>
      <c r="L16" s="26"/>
      <c r="M16" s="54">
        <f t="shared" si="2"/>
        <v>77</v>
      </c>
      <c r="N16" s="10"/>
      <c r="O16" s="10"/>
    </row>
    <row r="17" spans="1:15" ht="15">
      <c r="A17" s="26">
        <v>9</v>
      </c>
      <c r="B17" s="52" t="s">
        <v>36</v>
      </c>
      <c r="C17" s="52" t="s">
        <v>37</v>
      </c>
      <c r="D17" s="57">
        <v>215</v>
      </c>
      <c r="E17" s="57">
        <v>252</v>
      </c>
      <c r="F17" s="26">
        <v>177</v>
      </c>
      <c r="G17" s="26">
        <v>185</v>
      </c>
      <c r="H17" s="26">
        <v>181</v>
      </c>
      <c r="I17" s="26">
        <v>234</v>
      </c>
      <c r="J17" s="26">
        <f t="shared" si="0"/>
        <v>1244</v>
      </c>
      <c r="K17" s="53">
        <f t="shared" si="1"/>
        <v>207.33333333333334</v>
      </c>
      <c r="L17" s="26"/>
      <c r="M17" s="54">
        <f t="shared" si="2"/>
        <v>75</v>
      </c>
      <c r="N17" s="10"/>
      <c r="O17" s="10"/>
    </row>
    <row r="18" spans="1:15" ht="15">
      <c r="A18" s="26">
        <v>10</v>
      </c>
      <c r="B18" s="52" t="s">
        <v>39</v>
      </c>
      <c r="C18" s="52" t="s">
        <v>26</v>
      </c>
      <c r="D18" s="26">
        <v>199</v>
      </c>
      <c r="E18" s="26">
        <v>213</v>
      </c>
      <c r="F18" s="57">
        <v>184</v>
      </c>
      <c r="G18" s="57">
        <v>209</v>
      </c>
      <c r="H18" s="26">
        <v>233</v>
      </c>
      <c r="I18" s="26">
        <v>182</v>
      </c>
      <c r="J18" s="26">
        <f t="shared" si="0"/>
        <v>1220</v>
      </c>
      <c r="K18" s="53">
        <f t="shared" si="1"/>
        <v>203.33333333333334</v>
      </c>
      <c r="L18" s="26"/>
      <c r="M18" s="54">
        <f t="shared" si="2"/>
        <v>51</v>
      </c>
      <c r="N18" s="10"/>
      <c r="O18" s="10"/>
    </row>
    <row r="19" spans="1:15" ht="15">
      <c r="A19" s="26">
        <v>11</v>
      </c>
      <c r="B19" s="52" t="s">
        <v>42</v>
      </c>
      <c r="C19" s="52" t="s">
        <v>33</v>
      </c>
      <c r="D19" s="26">
        <v>193</v>
      </c>
      <c r="E19" s="57">
        <v>178</v>
      </c>
      <c r="F19" s="26">
        <v>198</v>
      </c>
      <c r="G19" s="57">
        <v>249</v>
      </c>
      <c r="H19" s="26">
        <v>189</v>
      </c>
      <c r="I19" s="26">
        <v>194</v>
      </c>
      <c r="J19" s="26">
        <f t="shared" si="0"/>
        <v>1201</v>
      </c>
      <c r="K19" s="53">
        <f t="shared" si="1"/>
        <v>200.16666666666666</v>
      </c>
      <c r="L19" s="26"/>
      <c r="M19" s="54">
        <f t="shared" si="2"/>
        <v>71</v>
      </c>
      <c r="N19" s="10"/>
      <c r="O19" s="10"/>
    </row>
    <row r="20" spans="1:15" ht="15">
      <c r="A20" s="26">
        <v>12</v>
      </c>
      <c r="B20" s="52" t="s">
        <v>35</v>
      </c>
      <c r="C20" s="52" t="s">
        <v>26</v>
      </c>
      <c r="D20" s="26">
        <v>211</v>
      </c>
      <c r="E20" s="26">
        <v>179</v>
      </c>
      <c r="F20" s="26">
        <v>209</v>
      </c>
      <c r="G20" s="26">
        <v>206</v>
      </c>
      <c r="H20" s="26">
        <v>199</v>
      </c>
      <c r="I20" s="26">
        <v>192</v>
      </c>
      <c r="J20" s="26">
        <f t="shared" si="0"/>
        <v>1196</v>
      </c>
      <c r="K20" s="53">
        <f t="shared" si="1"/>
        <v>199.33333333333334</v>
      </c>
      <c r="L20" s="26"/>
      <c r="M20" s="54">
        <f t="shared" si="2"/>
        <v>32</v>
      </c>
      <c r="N20" s="10"/>
      <c r="O20" s="10"/>
    </row>
    <row r="21" spans="1:15" ht="5.25" customHeight="1">
      <c r="A21" s="37"/>
      <c r="B21" s="41"/>
      <c r="C21" s="41"/>
      <c r="D21" s="37"/>
      <c r="E21" s="37"/>
      <c r="F21" s="37"/>
      <c r="G21" s="37"/>
      <c r="H21" s="37"/>
      <c r="I21" s="37"/>
      <c r="J21" s="37"/>
      <c r="K21" s="42"/>
      <c r="L21" s="43"/>
      <c r="M21" s="10"/>
      <c r="N21" s="10"/>
      <c r="O21" s="10"/>
    </row>
    <row r="22" spans="1:15" ht="15">
      <c r="A22" s="26">
        <v>13</v>
      </c>
      <c r="B22" s="52" t="s">
        <v>44</v>
      </c>
      <c r="C22" s="52" t="s">
        <v>33</v>
      </c>
      <c r="D22" s="57">
        <v>201</v>
      </c>
      <c r="E22" s="26">
        <v>200</v>
      </c>
      <c r="F22" s="26">
        <v>192</v>
      </c>
      <c r="G22" s="57">
        <v>214</v>
      </c>
      <c r="H22" s="26">
        <v>185</v>
      </c>
      <c r="I22" s="26">
        <v>196</v>
      </c>
      <c r="J22" s="26">
        <f aca="true" t="shared" si="3" ref="J22:J31">SUM(D22:I22)</f>
        <v>1188</v>
      </c>
      <c r="K22" s="53">
        <f aca="true" t="shared" si="4" ref="K22:K31">AVERAGE(D22:I22)</f>
        <v>198</v>
      </c>
      <c r="L22" s="26"/>
      <c r="M22" s="10">
        <f aca="true" t="shared" si="5" ref="M22:M31">MAX(D22:I22)-MIN(D22:I22)</f>
        <v>29</v>
      </c>
      <c r="N22" s="10"/>
      <c r="O22" s="10"/>
    </row>
    <row r="23" spans="1:15" ht="15">
      <c r="A23" s="26">
        <v>14</v>
      </c>
      <c r="B23" s="52" t="s">
        <v>46</v>
      </c>
      <c r="C23" s="52" t="s">
        <v>26</v>
      </c>
      <c r="D23" s="57">
        <v>190</v>
      </c>
      <c r="E23" s="26">
        <v>213</v>
      </c>
      <c r="F23" s="26">
        <v>173</v>
      </c>
      <c r="G23" s="57">
        <v>200</v>
      </c>
      <c r="H23" s="26">
        <v>193</v>
      </c>
      <c r="I23" s="26">
        <v>207</v>
      </c>
      <c r="J23" s="26">
        <f t="shared" si="3"/>
        <v>1176</v>
      </c>
      <c r="K23" s="53">
        <f t="shared" si="4"/>
        <v>196</v>
      </c>
      <c r="L23" s="26"/>
      <c r="M23" s="10">
        <f t="shared" si="5"/>
        <v>40</v>
      </c>
      <c r="N23" s="10"/>
      <c r="O23" s="10"/>
    </row>
    <row r="24" spans="1:15" ht="15">
      <c r="A24" s="26">
        <v>15</v>
      </c>
      <c r="B24" s="52" t="s">
        <v>54</v>
      </c>
      <c r="C24" s="52" t="s">
        <v>53</v>
      </c>
      <c r="D24" s="57">
        <v>181</v>
      </c>
      <c r="E24" s="26">
        <v>191</v>
      </c>
      <c r="F24" s="26">
        <v>197</v>
      </c>
      <c r="G24" s="57">
        <v>208</v>
      </c>
      <c r="H24" s="26">
        <v>188</v>
      </c>
      <c r="I24" s="26">
        <v>197</v>
      </c>
      <c r="J24" s="26">
        <f t="shared" si="3"/>
        <v>1162</v>
      </c>
      <c r="K24" s="53">
        <f t="shared" si="4"/>
        <v>193.66666666666666</v>
      </c>
      <c r="L24" s="26"/>
      <c r="M24" s="10">
        <f t="shared" si="5"/>
        <v>27</v>
      </c>
      <c r="N24" s="10"/>
      <c r="O24" s="10"/>
    </row>
    <row r="25" spans="1:15" ht="15">
      <c r="A25" s="26">
        <v>16</v>
      </c>
      <c r="B25" s="52" t="s">
        <v>34</v>
      </c>
      <c r="C25" s="52" t="s">
        <v>26</v>
      </c>
      <c r="D25" s="57">
        <v>180</v>
      </c>
      <c r="E25" s="57">
        <v>184</v>
      </c>
      <c r="F25" s="26">
        <v>157</v>
      </c>
      <c r="G25" s="26">
        <v>190</v>
      </c>
      <c r="H25" s="26">
        <v>215</v>
      </c>
      <c r="I25" s="26">
        <v>204</v>
      </c>
      <c r="J25" s="26">
        <f t="shared" si="3"/>
        <v>1130</v>
      </c>
      <c r="K25" s="53">
        <f t="shared" si="4"/>
        <v>188.33333333333334</v>
      </c>
      <c r="L25" s="26"/>
      <c r="M25" s="10">
        <f t="shared" si="5"/>
        <v>58</v>
      </c>
      <c r="N25" s="10"/>
      <c r="O25" s="10"/>
    </row>
    <row r="26" spans="1:15" ht="15">
      <c r="A26" s="26">
        <v>17</v>
      </c>
      <c r="B26" s="52" t="s">
        <v>52</v>
      </c>
      <c r="C26" s="52" t="s">
        <v>53</v>
      </c>
      <c r="D26" s="26">
        <v>179</v>
      </c>
      <c r="E26" s="26">
        <v>188</v>
      </c>
      <c r="F26" s="26">
        <v>183</v>
      </c>
      <c r="G26" s="26">
        <v>167</v>
      </c>
      <c r="H26" s="57">
        <v>179</v>
      </c>
      <c r="I26" s="57">
        <v>177</v>
      </c>
      <c r="J26" s="26">
        <f t="shared" si="3"/>
        <v>1073</v>
      </c>
      <c r="K26" s="53">
        <f t="shared" si="4"/>
        <v>178.83333333333334</v>
      </c>
      <c r="L26" s="26"/>
      <c r="M26" s="10">
        <f t="shared" si="5"/>
        <v>21</v>
      </c>
      <c r="N26" s="10"/>
      <c r="O26" s="10"/>
    </row>
    <row r="27" spans="1:15" ht="15">
      <c r="A27" s="26">
        <v>18</v>
      </c>
      <c r="B27" s="52" t="s">
        <v>24</v>
      </c>
      <c r="C27" s="52" t="s">
        <v>26</v>
      </c>
      <c r="D27" s="57">
        <v>183</v>
      </c>
      <c r="E27" s="26">
        <v>166</v>
      </c>
      <c r="F27" s="26">
        <v>171</v>
      </c>
      <c r="G27" s="26">
        <v>172</v>
      </c>
      <c r="H27" s="26">
        <v>166</v>
      </c>
      <c r="I27" s="57">
        <v>215</v>
      </c>
      <c r="J27" s="26">
        <f t="shared" si="3"/>
        <v>1073</v>
      </c>
      <c r="K27" s="53">
        <f t="shared" si="4"/>
        <v>178.83333333333334</v>
      </c>
      <c r="L27" s="26"/>
      <c r="M27" s="10">
        <f t="shared" si="5"/>
        <v>49</v>
      </c>
      <c r="N27" s="10"/>
      <c r="O27" s="10"/>
    </row>
    <row r="28" spans="1:15" ht="15">
      <c r="A28" s="26">
        <v>19</v>
      </c>
      <c r="B28" s="52" t="s">
        <v>32</v>
      </c>
      <c r="C28" s="52" t="s">
        <v>33</v>
      </c>
      <c r="D28" s="26">
        <v>160</v>
      </c>
      <c r="E28" s="26">
        <v>224</v>
      </c>
      <c r="F28" s="26">
        <v>151</v>
      </c>
      <c r="G28" s="26">
        <v>150</v>
      </c>
      <c r="H28" s="57">
        <v>211</v>
      </c>
      <c r="I28" s="57">
        <v>161</v>
      </c>
      <c r="J28" s="26">
        <f t="shared" si="3"/>
        <v>1057</v>
      </c>
      <c r="K28" s="53">
        <f t="shared" si="4"/>
        <v>176.16666666666666</v>
      </c>
      <c r="L28" s="26"/>
      <c r="M28" s="10">
        <f t="shared" si="5"/>
        <v>74</v>
      </c>
      <c r="N28" s="10"/>
      <c r="O28" s="10"/>
    </row>
    <row r="29" spans="1:15" ht="15">
      <c r="A29" s="26">
        <v>20</v>
      </c>
      <c r="B29" s="52" t="s">
        <v>47</v>
      </c>
      <c r="C29" s="52" t="s">
        <v>33</v>
      </c>
      <c r="D29" s="57">
        <v>193</v>
      </c>
      <c r="E29" s="26">
        <v>152</v>
      </c>
      <c r="F29" s="26">
        <v>184</v>
      </c>
      <c r="G29" s="57">
        <v>158</v>
      </c>
      <c r="H29" s="26">
        <v>154</v>
      </c>
      <c r="I29" s="26">
        <v>198</v>
      </c>
      <c r="J29" s="26">
        <f t="shared" si="3"/>
        <v>1039</v>
      </c>
      <c r="K29" s="53">
        <f t="shared" si="4"/>
        <v>173.16666666666666</v>
      </c>
      <c r="L29" s="26"/>
      <c r="M29" s="10">
        <f t="shared" si="5"/>
        <v>46</v>
      </c>
      <c r="N29" s="10"/>
      <c r="O29" s="10"/>
    </row>
    <row r="30" spans="1:15" ht="15">
      <c r="A30" s="26">
        <v>21</v>
      </c>
      <c r="B30" s="52" t="s">
        <v>25</v>
      </c>
      <c r="C30" s="52" t="s">
        <v>26</v>
      </c>
      <c r="D30" s="26">
        <v>164</v>
      </c>
      <c r="E30" s="57">
        <v>168</v>
      </c>
      <c r="F30" s="26">
        <v>156</v>
      </c>
      <c r="G30" s="26">
        <v>196</v>
      </c>
      <c r="H30" s="26">
        <v>190</v>
      </c>
      <c r="I30" s="57">
        <v>162</v>
      </c>
      <c r="J30" s="26">
        <f t="shared" si="3"/>
        <v>1036</v>
      </c>
      <c r="K30" s="53">
        <f t="shared" si="4"/>
        <v>172.66666666666666</v>
      </c>
      <c r="L30" s="26"/>
      <c r="M30" s="10">
        <f t="shared" si="5"/>
        <v>40</v>
      </c>
      <c r="N30" s="10"/>
      <c r="O30" s="10"/>
    </row>
    <row r="31" spans="1:15" ht="15">
      <c r="A31" s="26">
        <v>22</v>
      </c>
      <c r="B31" s="52" t="s">
        <v>49</v>
      </c>
      <c r="C31" s="52" t="s">
        <v>33</v>
      </c>
      <c r="D31" s="26">
        <v>206</v>
      </c>
      <c r="E31" s="26">
        <v>170</v>
      </c>
      <c r="F31" s="26">
        <v>143</v>
      </c>
      <c r="G31" s="26">
        <v>176</v>
      </c>
      <c r="H31" s="26">
        <v>163</v>
      </c>
      <c r="I31" s="57">
        <v>166</v>
      </c>
      <c r="J31" s="26">
        <f t="shared" si="3"/>
        <v>1024</v>
      </c>
      <c r="K31" s="53">
        <f t="shared" si="4"/>
        <v>170.66666666666666</v>
      </c>
      <c r="L31" s="26"/>
      <c r="M31" s="10">
        <f t="shared" si="5"/>
        <v>63</v>
      </c>
      <c r="N31" s="10"/>
      <c r="O31" s="10"/>
    </row>
    <row r="35" spans="13:15" ht="15">
      <c r="M35" s="10"/>
      <c r="N35" s="10"/>
      <c r="O35" s="10"/>
    </row>
  </sheetData>
  <sheetProtection/>
  <mergeCells count="4">
    <mergeCell ref="B5:J5"/>
    <mergeCell ref="B6:J6"/>
    <mergeCell ref="B2:J2"/>
    <mergeCell ref="D4:F4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194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40" zoomScaleNormal="40" zoomScalePageLayoutView="0" workbookViewId="0" topLeftCell="A1">
      <selection activeCell="AA4" sqref="AA4"/>
    </sheetView>
  </sheetViews>
  <sheetFormatPr defaultColWidth="9.140625" defaultRowHeight="15"/>
  <cols>
    <col min="2" max="2" width="27.8515625" style="0" customWidth="1"/>
    <col min="3" max="3" width="18.57421875" style="0" customWidth="1"/>
  </cols>
  <sheetData>
    <row r="1" ht="15">
      <c r="B1" s="1"/>
    </row>
    <row r="2" spans="2:11" ht="15">
      <c r="B2" s="1"/>
      <c r="C2" s="78" t="s">
        <v>29</v>
      </c>
      <c r="D2" s="79"/>
      <c r="E2" s="79"/>
      <c r="F2" s="79"/>
      <c r="G2" s="79"/>
      <c r="H2" s="79"/>
      <c r="I2" s="79"/>
      <c r="J2" s="79"/>
      <c r="K2" s="79"/>
    </row>
    <row r="3" spans="2:11" ht="15">
      <c r="B3" s="1"/>
      <c r="C3" s="79"/>
      <c r="D3" s="79"/>
      <c r="E3" s="79"/>
      <c r="F3" s="79"/>
      <c r="G3" s="79"/>
      <c r="H3" s="79"/>
      <c r="I3" s="79"/>
      <c r="J3" s="79"/>
      <c r="K3" s="79"/>
    </row>
    <row r="4" spans="2:11" ht="15.75">
      <c r="B4" s="3"/>
      <c r="C4" s="4"/>
      <c r="D4" s="79" t="s">
        <v>30</v>
      </c>
      <c r="E4" s="79"/>
      <c r="F4" s="79"/>
      <c r="G4" s="79"/>
      <c r="H4" s="79"/>
      <c r="I4" s="79"/>
      <c r="J4" s="79"/>
      <c r="K4" s="4"/>
    </row>
    <row r="5" spans="2:11" ht="15">
      <c r="B5" s="80" t="s">
        <v>0</v>
      </c>
      <c r="C5" s="80"/>
      <c r="D5" s="80"/>
      <c r="E5" s="80"/>
      <c r="F5" s="80"/>
      <c r="G5" s="80"/>
      <c r="H5" s="80"/>
      <c r="I5" s="80"/>
      <c r="J5" s="80"/>
      <c r="K5" s="80"/>
    </row>
    <row r="6" spans="2:8" ht="15">
      <c r="B6" s="1"/>
      <c r="F6" s="81" t="s">
        <v>12</v>
      </c>
      <c r="G6" s="81"/>
      <c r="H6" s="81"/>
    </row>
    <row r="7" spans="2:8" ht="15">
      <c r="B7" s="1"/>
      <c r="F7" s="15"/>
      <c r="G7" s="15"/>
      <c r="H7" s="15"/>
    </row>
    <row r="8" spans="1:12" ht="15.75" thickBot="1">
      <c r="A8" s="22"/>
      <c r="B8" s="83" t="s">
        <v>27</v>
      </c>
      <c r="C8" s="83"/>
      <c r="D8" s="83"/>
      <c r="E8" s="83"/>
      <c r="F8" s="83"/>
      <c r="G8" s="83"/>
      <c r="H8" s="83"/>
      <c r="I8" s="83"/>
      <c r="J8" s="83"/>
      <c r="K8" s="83"/>
      <c r="L8" s="22"/>
    </row>
    <row r="9" spans="1:12" ht="15">
      <c r="A9" s="48" t="s">
        <v>1</v>
      </c>
      <c r="B9" s="49" t="s">
        <v>2</v>
      </c>
      <c r="C9" s="49" t="s">
        <v>3</v>
      </c>
      <c r="D9" s="49" t="s">
        <v>4</v>
      </c>
      <c r="E9" s="49" t="s">
        <v>5</v>
      </c>
      <c r="F9" s="49" t="s">
        <v>6</v>
      </c>
      <c r="G9" s="49" t="s">
        <v>7</v>
      </c>
      <c r="H9" s="49" t="s">
        <v>8</v>
      </c>
      <c r="I9" s="49" t="s">
        <v>9</v>
      </c>
      <c r="J9" s="49" t="s">
        <v>10</v>
      </c>
      <c r="K9" s="50" t="s">
        <v>23</v>
      </c>
      <c r="L9" s="51"/>
    </row>
    <row r="10" spans="1:12" ht="15">
      <c r="A10" s="26">
        <v>1</v>
      </c>
      <c r="B10" s="52" t="s">
        <v>48</v>
      </c>
      <c r="C10" s="52" t="s">
        <v>33</v>
      </c>
      <c r="D10" s="26">
        <v>244</v>
      </c>
      <c r="E10" s="26">
        <v>245</v>
      </c>
      <c r="F10" s="26">
        <v>258</v>
      </c>
      <c r="G10" s="26">
        <v>228</v>
      </c>
      <c r="H10" s="26">
        <v>225</v>
      </c>
      <c r="I10" s="26">
        <v>246</v>
      </c>
      <c r="J10" s="26">
        <f aca="true" t="shared" si="0" ref="J10:J28">SUM(D10:I10)</f>
        <v>1446</v>
      </c>
      <c r="K10" s="53">
        <f aca="true" t="shared" si="1" ref="K10:K28">AVERAGE(D10:I10)</f>
        <v>241</v>
      </c>
      <c r="L10" s="54">
        <f aca="true" t="shared" si="2" ref="L10:L28">MAX(D10:I10)-MIN(D10:I10)</f>
        <v>33</v>
      </c>
    </row>
    <row r="11" spans="1:12" ht="15">
      <c r="A11" s="26">
        <v>2</v>
      </c>
      <c r="B11" s="52" t="s">
        <v>50</v>
      </c>
      <c r="C11" s="52" t="s">
        <v>33</v>
      </c>
      <c r="D11" s="26">
        <v>201</v>
      </c>
      <c r="E11" s="26">
        <v>213</v>
      </c>
      <c r="F11" s="26">
        <v>171</v>
      </c>
      <c r="G11" s="26">
        <v>256</v>
      </c>
      <c r="H11" s="26">
        <v>269</v>
      </c>
      <c r="I11" s="26">
        <v>267</v>
      </c>
      <c r="J11" s="26">
        <f t="shared" si="0"/>
        <v>1377</v>
      </c>
      <c r="K11" s="53">
        <f t="shared" si="1"/>
        <v>229.5</v>
      </c>
      <c r="L11" s="54">
        <f t="shared" si="2"/>
        <v>98</v>
      </c>
    </row>
    <row r="12" spans="1:12" ht="15">
      <c r="A12" s="26">
        <v>3</v>
      </c>
      <c r="B12" s="55" t="s">
        <v>57</v>
      </c>
      <c r="C12" s="55" t="s">
        <v>26</v>
      </c>
      <c r="D12" s="56">
        <v>210</v>
      </c>
      <c r="E12" s="56">
        <v>210</v>
      </c>
      <c r="F12" s="56">
        <v>246</v>
      </c>
      <c r="G12" s="56">
        <v>218</v>
      </c>
      <c r="H12" s="56">
        <v>206</v>
      </c>
      <c r="I12" s="56">
        <v>244</v>
      </c>
      <c r="J12" s="26">
        <f t="shared" si="0"/>
        <v>1334</v>
      </c>
      <c r="K12" s="53">
        <f t="shared" si="1"/>
        <v>222.33333333333334</v>
      </c>
      <c r="L12" s="54">
        <f t="shared" si="2"/>
        <v>40</v>
      </c>
    </row>
    <row r="13" spans="1:12" ht="15">
      <c r="A13" s="26">
        <v>4</v>
      </c>
      <c r="B13" s="52" t="s">
        <v>38</v>
      </c>
      <c r="C13" s="52" t="s">
        <v>33</v>
      </c>
      <c r="D13" s="26">
        <v>238</v>
      </c>
      <c r="E13" s="26">
        <v>180</v>
      </c>
      <c r="F13" s="26">
        <v>223</v>
      </c>
      <c r="G13" s="26">
        <v>246</v>
      </c>
      <c r="H13" s="26">
        <v>208</v>
      </c>
      <c r="I13" s="26">
        <v>217</v>
      </c>
      <c r="J13" s="26">
        <f t="shared" si="0"/>
        <v>1312</v>
      </c>
      <c r="K13" s="53">
        <f t="shared" si="1"/>
        <v>218.66666666666666</v>
      </c>
      <c r="L13" s="54">
        <f t="shared" si="2"/>
        <v>66</v>
      </c>
    </row>
    <row r="14" spans="1:12" ht="15">
      <c r="A14" s="26">
        <v>5</v>
      </c>
      <c r="B14" s="52" t="s">
        <v>43</v>
      </c>
      <c r="C14" s="52" t="s">
        <v>26</v>
      </c>
      <c r="D14" s="26">
        <v>183</v>
      </c>
      <c r="E14" s="26">
        <v>216</v>
      </c>
      <c r="F14" s="26">
        <v>214</v>
      </c>
      <c r="G14" s="26">
        <v>238</v>
      </c>
      <c r="H14" s="26">
        <v>200</v>
      </c>
      <c r="I14" s="26">
        <v>206</v>
      </c>
      <c r="J14" s="26">
        <f t="shared" si="0"/>
        <v>1257</v>
      </c>
      <c r="K14" s="53">
        <f t="shared" si="1"/>
        <v>209.5</v>
      </c>
      <c r="L14" s="54">
        <f t="shared" si="2"/>
        <v>55</v>
      </c>
    </row>
    <row r="15" spans="1:12" ht="15">
      <c r="A15" s="26">
        <v>6</v>
      </c>
      <c r="B15" s="52" t="s">
        <v>55</v>
      </c>
      <c r="C15" s="52" t="s">
        <v>33</v>
      </c>
      <c r="D15" s="26">
        <v>225</v>
      </c>
      <c r="E15" s="26">
        <v>255</v>
      </c>
      <c r="F15" s="26">
        <v>206</v>
      </c>
      <c r="G15" s="26">
        <v>178</v>
      </c>
      <c r="H15" s="26">
        <v>197</v>
      </c>
      <c r="I15" s="26">
        <v>191</v>
      </c>
      <c r="J15" s="26">
        <f t="shared" si="0"/>
        <v>1252</v>
      </c>
      <c r="K15" s="53">
        <f t="shared" si="1"/>
        <v>208.66666666666666</v>
      </c>
      <c r="L15" s="54">
        <f t="shared" si="2"/>
        <v>77</v>
      </c>
    </row>
    <row r="16" spans="1:12" ht="15">
      <c r="A16" s="26">
        <v>7</v>
      </c>
      <c r="B16" s="52" t="s">
        <v>45</v>
      </c>
      <c r="C16" s="52" t="s">
        <v>33</v>
      </c>
      <c r="D16" s="26">
        <v>152</v>
      </c>
      <c r="E16" s="26">
        <v>221</v>
      </c>
      <c r="F16" s="26">
        <v>212</v>
      </c>
      <c r="G16" s="26">
        <v>184</v>
      </c>
      <c r="H16" s="26">
        <v>226</v>
      </c>
      <c r="I16" s="26">
        <v>228</v>
      </c>
      <c r="J16" s="26">
        <f t="shared" si="0"/>
        <v>1223</v>
      </c>
      <c r="K16" s="53">
        <f t="shared" si="1"/>
        <v>203.83333333333334</v>
      </c>
      <c r="L16" s="54">
        <f t="shared" si="2"/>
        <v>76</v>
      </c>
    </row>
    <row r="17" spans="1:12" ht="15">
      <c r="A17" s="26">
        <v>8</v>
      </c>
      <c r="B17" s="52" t="s">
        <v>56</v>
      </c>
      <c r="C17" s="52" t="s">
        <v>33</v>
      </c>
      <c r="D17" s="26">
        <v>120</v>
      </c>
      <c r="E17" s="26">
        <v>234</v>
      </c>
      <c r="F17" s="26">
        <v>238</v>
      </c>
      <c r="G17" s="26">
        <v>219</v>
      </c>
      <c r="H17" s="26">
        <v>170</v>
      </c>
      <c r="I17" s="26">
        <v>215</v>
      </c>
      <c r="J17" s="26">
        <f t="shared" si="0"/>
        <v>1196</v>
      </c>
      <c r="K17" s="53">
        <f t="shared" si="1"/>
        <v>199.33333333333334</v>
      </c>
      <c r="L17" s="54">
        <f t="shared" si="2"/>
        <v>118</v>
      </c>
    </row>
    <row r="18" spans="1:12" ht="15">
      <c r="A18" s="26">
        <v>9</v>
      </c>
      <c r="B18" s="67" t="s">
        <v>35</v>
      </c>
      <c r="C18" s="52" t="s">
        <v>26</v>
      </c>
      <c r="D18" s="26">
        <v>211</v>
      </c>
      <c r="E18" s="26">
        <v>179</v>
      </c>
      <c r="F18" s="26">
        <v>209</v>
      </c>
      <c r="G18" s="26">
        <v>206</v>
      </c>
      <c r="H18" s="26">
        <v>199</v>
      </c>
      <c r="I18" s="26">
        <v>192</v>
      </c>
      <c r="J18" s="26">
        <f t="shared" si="0"/>
        <v>1196</v>
      </c>
      <c r="K18" s="53">
        <f t="shared" si="1"/>
        <v>199.33333333333334</v>
      </c>
      <c r="L18" s="54">
        <f t="shared" si="2"/>
        <v>32</v>
      </c>
    </row>
    <row r="19" spans="1:12" ht="15">
      <c r="A19" s="26">
        <v>10</v>
      </c>
      <c r="B19" s="52" t="s">
        <v>39</v>
      </c>
      <c r="C19" s="52" t="s">
        <v>26</v>
      </c>
      <c r="D19" s="26">
        <v>199</v>
      </c>
      <c r="E19" s="26">
        <v>213</v>
      </c>
      <c r="F19" s="26">
        <v>147</v>
      </c>
      <c r="G19" s="26">
        <v>151</v>
      </c>
      <c r="H19" s="26">
        <v>233</v>
      </c>
      <c r="I19" s="26">
        <v>182</v>
      </c>
      <c r="J19" s="26">
        <f t="shared" si="0"/>
        <v>1125</v>
      </c>
      <c r="K19" s="53">
        <f t="shared" si="1"/>
        <v>187.5</v>
      </c>
      <c r="L19" s="54">
        <f t="shared" si="2"/>
        <v>86</v>
      </c>
    </row>
    <row r="20" spans="1:12" ht="15">
      <c r="A20" s="26">
        <v>11</v>
      </c>
      <c r="B20" s="52" t="s">
        <v>44</v>
      </c>
      <c r="C20" s="52" t="s">
        <v>33</v>
      </c>
      <c r="D20" s="26">
        <v>152</v>
      </c>
      <c r="E20" s="26">
        <v>200</v>
      </c>
      <c r="F20" s="26">
        <v>192</v>
      </c>
      <c r="G20" s="26">
        <v>175</v>
      </c>
      <c r="H20" s="26">
        <v>185</v>
      </c>
      <c r="I20" s="26">
        <v>196</v>
      </c>
      <c r="J20" s="26">
        <f t="shared" si="0"/>
        <v>1100</v>
      </c>
      <c r="K20" s="53">
        <f t="shared" si="1"/>
        <v>183.33333333333334</v>
      </c>
      <c r="L20" s="54">
        <f t="shared" si="2"/>
        <v>48</v>
      </c>
    </row>
    <row r="21" spans="1:12" ht="15">
      <c r="A21" s="26">
        <v>12</v>
      </c>
      <c r="B21" s="52" t="s">
        <v>34</v>
      </c>
      <c r="C21" s="52" t="s">
        <v>26</v>
      </c>
      <c r="D21" s="26">
        <v>148</v>
      </c>
      <c r="E21" s="26">
        <v>184</v>
      </c>
      <c r="F21" s="26">
        <v>157</v>
      </c>
      <c r="G21" s="26">
        <v>190</v>
      </c>
      <c r="H21" s="26">
        <v>215</v>
      </c>
      <c r="I21" s="26">
        <v>204</v>
      </c>
      <c r="J21" s="26">
        <f t="shared" si="0"/>
        <v>1098</v>
      </c>
      <c r="K21" s="53">
        <f t="shared" si="1"/>
        <v>183</v>
      </c>
      <c r="L21" s="54">
        <f t="shared" si="2"/>
        <v>67</v>
      </c>
    </row>
    <row r="22" spans="1:12" ht="15">
      <c r="A22" s="26">
        <v>13</v>
      </c>
      <c r="B22" s="52" t="s">
        <v>36</v>
      </c>
      <c r="C22" s="52" t="s">
        <v>37</v>
      </c>
      <c r="D22" s="26">
        <v>157</v>
      </c>
      <c r="E22" s="26">
        <v>154</v>
      </c>
      <c r="F22" s="26">
        <v>177</v>
      </c>
      <c r="G22" s="26">
        <v>185</v>
      </c>
      <c r="H22" s="26">
        <v>181</v>
      </c>
      <c r="I22" s="26">
        <v>234</v>
      </c>
      <c r="J22" s="26">
        <f t="shared" si="0"/>
        <v>1088</v>
      </c>
      <c r="K22" s="53">
        <f t="shared" si="1"/>
        <v>181.33333333333334</v>
      </c>
      <c r="L22" s="54">
        <f t="shared" si="2"/>
        <v>80</v>
      </c>
    </row>
    <row r="23" spans="1:12" ht="15">
      <c r="A23" s="26">
        <v>14</v>
      </c>
      <c r="B23" s="52" t="s">
        <v>46</v>
      </c>
      <c r="C23" s="52" t="s">
        <v>26</v>
      </c>
      <c r="D23" s="26">
        <v>127</v>
      </c>
      <c r="E23" s="26">
        <v>213</v>
      </c>
      <c r="F23" s="26">
        <v>173</v>
      </c>
      <c r="G23" s="26">
        <v>170</v>
      </c>
      <c r="H23" s="26">
        <v>193</v>
      </c>
      <c r="I23" s="26">
        <v>207</v>
      </c>
      <c r="J23" s="26">
        <f t="shared" si="0"/>
        <v>1083</v>
      </c>
      <c r="K23" s="53">
        <f t="shared" si="1"/>
        <v>180.5</v>
      </c>
      <c r="L23" s="54">
        <f t="shared" si="2"/>
        <v>86</v>
      </c>
    </row>
    <row r="24" spans="1:14" ht="15">
      <c r="A24" s="26">
        <v>15</v>
      </c>
      <c r="B24" s="52" t="s">
        <v>52</v>
      </c>
      <c r="C24" s="52" t="s">
        <v>53</v>
      </c>
      <c r="D24" s="26">
        <v>179</v>
      </c>
      <c r="E24" s="26">
        <v>188</v>
      </c>
      <c r="F24" s="26">
        <v>183</v>
      </c>
      <c r="G24" s="26">
        <v>167</v>
      </c>
      <c r="H24" s="26">
        <v>163</v>
      </c>
      <c r="I24" s="26">
        <v>142</v>
      </c>
      <c r="J24" s="26">
        <f t="shared" si="0"/>
        <v>1022</v>
      </c>
      <c r="K24" s="53">
        <f t="shared" si="1"/>
        <v>170.33333333333334</v>
      </c>
      <c r="L24" s="54">
        <f t="shared" si="2"/>
        <v>46</v>
      </c>
      <c r="M24" s="10"/>
      <c r="N24" s="10"/>
    </row>
    <row r="25" spans="1:12" ht="15">
      <c r="A25" s="26">
        <v>16</v>
      </c>
      <c r="B25" s="52" t="s">
        <v>51</v>
      </c>
      <c r="C25" s="52" t="s">
        <v>26</v>
      </c>
      <c r="D25" s="26">
        <v>127</v>
      </c>
      <c r="E25" s="26">
        <v>188</v>
      </c>
      <c r="F25" s="26">
        <v>211</v>
      </c>
      <c r="G25" s="26">
        <v>177</v>
      </c>
      <c r="H25" s="26">
        <v>158</v>
      </c>
      <c r="I25" s="26">
        <v>127</v>
      </c>
      <c r="J25" s="26">
        <f t="shared" si="0"/>
        <v>988</v>
      </c>
      <c r="K25" s="53">
        <f t="shared" si="1"/>
        <v>164.66666666666666</v>
      </c>
      <c r="L25" s="54">
        <f t="shared" si="2"/>
        <v>84</v>
      </c>
    </row>
    <row r="26" spans="1:14" ht="15">
      <c r="A26" s="26">
        <v>17</v>
      </c>
      <c r="B26" s="52" t="s">
        <v>32</v>
      </c>
      <c r="C26" s="52" t="s">
        <v>33</v>
      </c>
      <c r="D26" s="26">
        <v>160</v>
      </c>
      <c r="E26" s="26">
        <v>224</v>
      </c>
      <c r="F26" s="26">
        <v>151</v>
      </c>
      <c r="G26" s="26">
        <v>150</v>
      </c>
      <c r="H26" s="26">
        <v>130</v>
      </c>
      <c r="I26" s="26">
        <v>149</v>
      </c>
      <c r="J26" s="26">
        <f t="shared" si="0"/>
        <v>964</v>
      </c>
      <c r="K26" s="53">
        <f t="shared" si="1"/>
        <v>160.66666666666666</v>
      </c>
      <c r="L26" s="54">
        <f t="shared" si="2"/>
        <v>94</v>
      </c>
      <c r="M26" s="10"/>
      <c r="N26" s="10"/>
    </row>
    <row r="27" spans="1:14" ht="15">
      <c r="A27" s="26">
        <v>18</v>
      </c>
      <c r="B27" s="52" t="s">
        <v>41</v>
      </c>
      <c r="C27" s="52" t="s">
        <v>26</v>
      </c>
      <c r="D27" s="26">
        <v>166</v>
      </c>
      <c r="E27" s="26">
        <v>164</v>
      </c>
      <c r="F27" s="26">
        <v>122</v>
      </c>
      <c r="G27" s="26">
        <v>172</v>
      </c>
      <c r="H27" s="26">
        <v>164</v>
      </c>
      <c r="I27" s="26">
        <v>141</v>
      </c>
      <c r="J27" s="26">
        <f t="shared" si="0"/>
        <v>929</v>
      </c>
      <c r="K27" s="53">
        <f t="shared" si="1"/>
        <v>154.83333333333334</v>
      </c>
      <c r="L27" s="54">
        <f t="shared" si="2"/>
        <v>50</v>
      </c>
      <c r="M27" s="10"/>
      <c r="N27" s="10"/>
    </row>
    <row r="28" spans="1:12" ht="15">
      <c r="A28" s="26">
        <v>19</v>
      </c>
      <c r="B28" s="52" t="s">
        <v>40</v>
      </c>
      <c r="C28" s="52" t="s">
        <v>26</v>
      </c>
      <c r="D28" s="26">
        <v>127</v>
      </c>
      <c r="E28" s="26">
        <v>131</v>
      </c>
      <c r="F28" s="26">
        <v>177</v>
      </c>
      <c r="G28" s="26">
        <v>184</v>
      </c>
      <c r="H28" s="26">
        <v>117</v>
      </c>
      <c r="I28" s="26">
        <v>174</v>
      </c>
      <c r="J28" s="26">
        <f t="shared" si="0"/>
        <v>910</v>
      </c>
      <c r="K28" s="53">
        <f t="shared" si="1"/>
        <v>151.66666666666666</v>
      </c>
      <c r="L28" s="54">
        <f t="shared" si="2"/>
        <v>67</v>
      </c>
    </row>
    <row r="29" spans="1:12" ht="15">
      <c r="A29" s="5"/>
      <c r="B29" s="32"/>
      <c r="C29" s="32"/>
      <c r="D29" s="5"/>
      <c r="E29" s="5"/>
      <c r="F29" s="5"/>
      <c r="G29" s="5"/>
      <c r="H29" s="5"/>
      <c r="I29" s="5"/>
      <c r="J29" s="5"/>
      <c r="K29" s="33"/>
      <c r="L29" s="10"/>
    </row>
    <row r="30" spans="1:12" ht="15">
      <c r="A30" s="44"/>
      <c r="B30" s="84" t="s">
        <v>28</v>
      </c>
      <c r="C30" s="85"/>
      <c r="D30" s="85"/>
      <c r="E30" s="85"/>
      <c r="F30" s="85"/>
      <c r="G30" s="85"/>
      <c r="H30" s="85"/>
      <c r="I30" s="85"/>
      <c r="J30" s="86"/>
      <c r="K30" s="46"/>
      <c r="L30" s="10"/>
    </row>
    <row r="31" spans="1:12" ht="15">
      <c r="A31" s="44"/>
      <c r="B31" s="45"/>
      <c r="C31" s="45"/>
      <c r="D31" s="44"/>
      <c r="E31" s="44"/>
      <c r="F31" s="44"/>
      <c r="G31" s="44"/>
      <c r="H31" s="44"/>
      <c r="I31" s="44"/>
      <c r="J31" s="44"/>
      <c r="K31" s="46"/>
      <c r="L31" s="10"/>
    </row>
    <row r="32" spans="1:12" ht="15">
      <c r="A32" s="23" t="s">
        <v>1</v>
      </c>
      <c r="B32" s="47" t="s">
        <v>2</v>
      </c>
      <c r="C32" s="23" t="s">
        <v>3</v>
      </c>
      <c r="D32" s="23" t="s">
        <v>4</v>
      </c>
      <c r="E32" s="23" t="s">
        <v>5</v>
      </c>
      <c r="F32" s="23" t="s">
        <v>6</v>
      </c>
      <c r="G32" s="23" t="s">
        <v>7</v>
      </c>
      <c r="H32" s="23" t="s">
        <v>8</v>
      </c>
      <c r="I32" s="23" t="s">
        <v>9</v>
      </c>
      <c r="J32" s="23" t="s">
        <v>10</v>
      </c>
      <c r="K32" s="23" t="s">
        <v>23</v>
      </c>
      <c r="L32" s="11"/>
    </row>
    <row r="33" spans="1:12" ht="15">
      <c r="A33" s="5">
        <v>1</v>
      </c>
      <c r="B33" s="32" t="s">
        <v>54</v>
      </c>
      <c r="C33" s="32" t="s">
        <v>53</v>
      </c>
      <c r="D33" s="5">
        <v>181</v>
      </c>
      <c r="E33" s="5">
        <v>191</v>
      </c>
      <c r="F33" s="5">
        <v>197</v>
      </c>
      <c r="G33" s="5">
        <v>180</v>
      </c>
      <c r="H33" s="5">
        <v>188</v>
      </c>
      <c r="I33" s="5">
        <v>197</v>
      </c>
      <c r="J33" s="5">
        <f>SUM(D33:I33)-30</f>
        <v>1104</v>
      </c>
      <c r="K33" s="33">
        <f aca="true" t="shared" si="3" ref="K33:K38">AVERAGE(D33:I33)</f>
        <v>189</v>
      </c>
      <c r="L33" s="10">
        <f aca="true" t="shared" si="4" ref="L33:L38">MAX(D33:I33)-MIN(D33:I33)</f>
        <v>17</v>
      </c>
    </row>
    <row r="34" spans="1:12" ht="15">
      <c r="A34" s="5">
        <v>2</v>
      </c>
      <c r="B34" s="32" t="s">
        <v>42</v>
      </c>
      <c r="C34" s="32" t="s">
        <v>33</v>
      </c>
      <c r="D34" s="5">
        <v>193</v>
      </c>
      <c r="E34" s="5">
        <v>134</v>
      </c>
      <c r="F34" s="5">
        <v>198</v>
      </c>
      <c r="G34" s="5">
        <v>139</v>
      </c>
      <c r="H34" s="5">
        <v>189</v>
      </c>
      <c r="I34" s="5">
        <v>194</v>
      </c>
      <c r="J34" s="5">
        <f>SUM(D34:I34)-30</f>
        <v>1017</v>
      </c>
      <c r="K34" s="33">
        <f t="shared" si="3"/>
        <v>174.5</v>
      </c>
      <c r="L34" s="10">
        <f t="shared" si="4"/>
        <v>64</v>
      </c>
    </row>
    <row r="35" spans="1:14" ht="15">
      <c r="A35" s="5">
        <v>3</v>
      </c>
      <c r="B35" s="32" t="s">
        <v>49</v>
      </c>
      <c r="C35" s="32" t="s">
        <v>33</v>
      </c>
      <c r="D35" s="5">
        <v>206</v>
      </c>
      <c r="E35" s="5">
        <v>170</v>
      </c>
      <c r="F35" s="5">
        <v>143</v>
      </c>
      <c r="G35" s="5">
        <v>176</v>
      </c>
      <c r="H35" s="5">
        <v>163</v>
      </c>
      <c r="I35" s="5">
        <v>166</v>
      </c>
      <c r="J35" s="5">
        <f>SUM(D35:I35)-30</f>
        <v>994</v>
      </c>
      <c r="K35" s="33">
        <f t="shared" si="3"/>
        <v>170.66666666666666</v>
      </c>
      <c r="L35" s="10">
        <f t="shared" si="4"/>
        <v>63</v>
      </c>
      <c r="M35" s="10"/>
      <c r="N35" s="10"/>
    </row>
    <row r="36" spans="1:12" ht="15">
      <c r="A36" s="5">
        <v>4</v>
      </c>
      <c r="B36" s="32" t="s">
        <v>25</v>
      </c>
      <c r="C36" s="32" t="s">
        <v>26</v>
      </c>
      <c r="D36" s="5">
        <v>164</v>
      </c>
      <c r="E36" s="5">
        <v>149</v>
      </c>
      <c r="F36" s="5">
        <v>156</v>
      </c>
      <c r="G36" s="5">
        <v>196</v>
      </c>
      <c r="H36" s="5">
        <v>190</v>
      </c>
      <c r="I36" s="5">
        <v>150</v>
      </c>
      <c r="J36" s="5">
        <f>SUM(D36:I36)-30</f>
        <v>975</v>
      </c>
      <c r="K36" s="33">
        <f t="shared" si="3"/>
        <v>167.5</v>
      </c>
      <c r="L36" s="10">
        <f t="shared" si="4"/>
        <v>47</v>
      </c>
    </row>
    <row r="37" spans="1:12" ht="15">
      <c r="A37" s="5">
        <v>5</v>
      </c>
      <c r="B37" s="32" t="s">
        <v>47</v>
      </c>
      <c r="C37" s="32" t="s">
        <v>33</v>
      </c>
      <c r="D37" s="5">
        <v>135</v>
      </c>
      <c r="E37" s="5">
        <v>152</v>
      </c>
      <c r="F37" s="5">
        <v>184</v>
      </c>
      <c r="G37" s="5">
        <v>139</v>
      </c>
      <c r="H37" s="5">
        <v>154</v>
      </c>
      <c r="I37" s="5">
        <v>198</v>
      </c>
      <c r="J37" s="5">
        <f>SUM(D37:I37)-30</f>
        <v>932</v>
      </c>
      <c r="K37" s="33">
        <f t="shared" si="3"/>
        <v>160.33333333333334</v>
      </c>
      <c r="L37" s="10">
        <f t="shared" si="4"/>
        <v>63</v>
      </c>
    </row>
    <row r="38" spans="1:12" ht="15">
      <c r="A38" s="5">
        <v>6</v>
      </c>
      <c r="B38" s="32" t="s">
        <v>24</v>
      </c>
      <c r="C38" s="32" t="s">
        <v>26</v>
      </c>
      <c r="D38" s="5">
        <v>128</v>
      </c>
      <c r="E38" s="5">
        <v>166</v>
      </c>
      <c r="F38" s="5">
        <v>171</v>
      </c>
      <c r="G38" s="5">
        <v>172</v>
      </c>
      <c r="H38" s="5">
        <v>166</v>
      </c>
      <c r="I38" s="5">
        <v>156</v>
      </c>
      <c r="J38" s="5">
        <f>SUM(D38:I38)-30</f>
        <v>929</v>
      </c>
      <c r="K38" s="33">
        <f t="shared" si="3"/>
        <v>159.83333333333334</v>
      </c>
      <c r="L38" s="10">
        <f t="shared" si="4"/>
        <v>44</v>
      </c>
    </row>
    <row r="39" spans="1:11" s="10" customFormat="1" ht="15">
      <c r="A39" s="34"/>
      <c r="B39" s="35"/>
      <c r="C39" s="34"/>
      <c r="D39" s="34"/>
      <c r="E39" s="34"/>
      <c r="F39" s="34"/>
      <c r="G39" s="34"/>
      <c r="H39" s="34"/>
      <c r="I39" s="34"/>
      <c r="J39" s="34"/>
      <c r="K39" s="36"/>
    </row>
    <row r="40" spans="1:11" s="10" customFormat="1" ht="15">
      <c r="A40" s="82" t="s">
        <v>58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1" s="10" customFormat="1" ht="15">
      <c r="A41" s="34"/>
      <c r="B41" s="35"/>
      <c r="C41" s="34"/>
      <c r="D41" s="34"/>
      <c r="E41" s="34"/>
      <c r="F41" s="34"/>
      <c r="G41" s="34"/>
      <c r="H41" s="34"/>
      <c r="I41" s="34"/>
      <c r="J41" s="34"/>
      <c r="K41" s="36"/>
    </row>
    <row r="42" spans="1:11" s="10" customFormat="1" ht="15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6"/>
    </row>
    <row r="43" spans="1:11" s="10" customFormat="1" ht="15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6"/>
    </row>
    <row r="44" spans="1:11" s="10" customFormat="1" ht="15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6"/>
    </row>
    <row r="45" s="10" customFormat="1" ht="15"/>
  </sheetData>
  <sheetProtection/>
  <mergeCells count="7">
    <mergeCell ref="A40:K40"/>
    <mergeCell ref="C2:K3"/>
    <mergeCell ref="D4:J4"/>
    <mergeCell ref="B5:K5"/>
    <mergeCell ref="F6:H6"/>
    <mergeCell ref="B8:K8"/>
    <mergeCell ref="B30:J30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194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Золотухина</dc:creator>
  <cp:keywords/>
  <dc:description/>
  <cp:lastModifiedBy>vadim</cp:lastModifiedBy>
  <dcterms:created xsi:type="dcterms:W3CDTF">2012-01-18T16:17:54Z</dcterms:created>
  <dcterms:modified xsi:type="dcterms:W3CDTF">2012-02-12T10:15:20Z</dcterms:modified>
  <cp:category/>
  <cp:version/>
  <cp:contentType/>
  <cp:contentStatus/>
</cp:coreProperties>
</file>