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спорт" sheetId="1" r:id="rId1"/>
    <sheet name="комм" sheetId="2" r:id="rId2"/>
  </sheets>
  <definedNames>
    <definedName name="_xlnm.Print_Area" localSheetId="0">'спорт'!$B$1:$M$54</definedName>
  </definedNames>
  <calcPr fullCalcOnLoad="1" refMode="R1C1"/>
</workbook>
</file>

<file path=xl/sharedStrings.xml><?xml version="1.0" encoding="utf-8"?>
<sst xmlns="http://schemas.openxmlformats.org/spreadsheetml/2006/main" count="196" uniqueCount="70">
  <si>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</si>
  <si>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</si>
  <si>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</si>
  <si>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</si>
  <si>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</si>
  <si>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</si>
  <si>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</si>
  <si>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</si>
  <si>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</si>
  <si>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звание</t>
  </si>
  <si>
    <t xml:space="preserve">                  ЖЕНЩИНЫ</t>
  </si>
  <si>
    <t>7 игра</t>
  </si>
  <si>
    <t>средний за 6 игр</t>
  </si>
  <si>
    <t>всего за 6 игр</t>
  </si>
  <si>
    <t>гандикап</t>
  </si>
  <si>
    <t xml:space="preserve">           ОТКРЫТЫЙ ЧЕМПИОНАТ АЛТАЙСКОГО КРАЯ 2011  </t>
  </si>
  <si>
    <t xml:space="preserve">                                   24.09 - 25.09.2011 г.</t>
  </si>
  <si>
    <t xml:space="preserve">                          г. Барнаул</t>
  </si>
  <si>
    <t>Хохлов Александр</t>
  </si>
  <si>
    <t>Копыльцов Константин</t>
  </si>
  <si>
    <t xml:space="preserve">                  МУЖЧИНЫ</t>
  </si>
  <si>
    <t>Кравченко Марина</t>
  </si>
  <si>
    <t>Поторочин Филипп</t>
  </si>
  <si>
    <t>Поторочин Владимир</t>
  </si>
  <si>
    <t>Галочкин Алексей</t>
  </si>
  <si>
    <t>Пономарев Евгений</t>
  </si>
  <si>
    <t>Девятилов Александр</t>
  </si>
  <si>
    <t>Мурзин Андрей</t>
  </si>
  <si>
    <t>ОСЕНЬ АЛТАЯ 2011</t>
  </si>
  <si>
    <t xml:space="preserve">                                    г. Барнаул</t>
  </si>
  <si>
    <t xml:space="preserve">                                              24.09 - 25.09.2011 г.</t>
  </si>
  <si>
    <t>кмс</t>
  </si>
  <si>
    <t>Гукасян Саак</t>
  </si>
  <si>
    <t>Новосибирск</t>
  </si>
  <si>
    <t>Кафлевская Анна</t>
  </si>
  <si>
    <t>Мешкова Наталья</t>
  </si>
  <si>
    <t>Барнаул</t>
  </si>
  <si>
    <t>Бадина Наталья</t>
  </si>
  <si>
    <t>Коломенская Дарья</t>
  </si>
  <si>
    <t>Некрасова Анастасия</t>
  </si>
  <si>
    <t>Новоалтайск</t>
  </si>
  <si>
    <t>Рубцовск</t>
  </si>
  <si>
    <t>Яковкин Андрей</t>
  </si>
  <si>
    <t>Безматерных Василий</t>
  </si>
  <si>
    <t>Носов Юрий</t>
  </si>
  <si>
    <t>Глазунов Евгений</t>
  </si>
  <si>
    <t>Еремин Вадим</t>
  </si>
  <si>
    <t>Воронков Денис</t>
  </si>
  <si>
    <t>Мешков Олег</t>
  </si>
  <si>
    <t>Акопян Хорен</t>
  </si>
  <si>
    <t>Жидких Максим</t>
  </si>
  <si>
    <t>Паршуков Максим</t>
  </si>
  <si>
    <t>Некрасов Михаил</t>
  </si>
  <si>
    <t>Крюковский Алексей</t>
  </si>
  <si>
    <t>Бадин Сергей</t>
  </si>
  <si>
    <t>Пономарева Анастасия</t>
  </si>
  <si>
    <t>Ерофеев Виталий</t>
  </si>
  <si>
    <t>Нагайцева Елена</t>
  </si>
  <si>
    <t>Филатов Артемий</t>
  </si>
  <si>
    <t>Золотухина Ольга</t>
  </si>
  <si>
    <t>Ильин Алексей</t>
  </si>
  <si>
    <t>Габец Александр</t>
  </si>
  <si>
    <t>Копыльцова Светлана</t>
  </si>
  <si>
    <t>Бадин Вадим</t>
  </si>
  <si>
    <t>Москва</t>
  </si>
  <si>
    <t>Новокузнецк</t>
  </si>
  <si>
    <t>Мотрук Анна</t>
  </si>
  <si>
    <t>Леонов Роман</t>
  </si>
  <si>
    <t>Томск</t>
  </si>
  <si>
    <t>десперадо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</si>
</sst>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6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0"/>
      <color indexed="10"/>
      <name val="Arial Cyr"/>
      <family val="0"/>
    </font>
    <font>
      <sz val="14"/>
      <name val="Arial Cyr"/>
      <family val="0"/>
    </font>
    <font>
      <sz val="20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b/>
      <sz val="2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0" fillId="0" borderId="7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SheetLayoutView="75" workbookViewId="0" topLeftCell="B19">
      <selection activeCell="O34" sqref="O34"/>
    </sheetView>
  </sheetViews>
  <sheetFormatPr defaultColWidth="9.00390625" defaultRowHeight="12.75" outlineLevelCol="1"/>
  <cols>
    <col min="1" max="1" width="6.25390625" style="2" hidden="1" customWidth="1"/>
    <col min="2" max="2" width="7.375" style="2" customWidth="1"/>
    <col min="3" max="3" width="8.875" style="2" customWidth="1"/>
    <col min="4" max="4" width="33.75390625" style="1" customWidth="1"/>
    <col min="5" max="5" width="32.625" style="1" customWidth="1"/>
    <col min="6" max="11" width="8.75390625" style="1" customWidth="1" outlineLevel="1"/>
    <col min="12" max="12" width="11.75390625" style="1" customWidth="1"/>
    <col min="13" max="13" width="10.25390625" style="1" customWidth="1"/>
    <col min="14" max="16384" width="9.125" style="1" customWidth="1"/>
  </cols>
  <sheetData>
    <row r="1" spans="4:13" ht="26.25">
      <c r="D1" s="62" t="s">
        <v>15</v>
      </c>
      <c r="E1" s="63"/>
      <c r="F1" s="63"/>
      <c r="G1" s="63"/>
      <c r="H1" s="63"/>
      <c r="I1" s="63"/>
      <c r="J1" s="63"/>
      <c r="K1" s="63"/>
      <c r="L1" s="63"/>
      <c r="M1" s="63"/>
    </row>
    <row r="2" spans="5:13" ht="20.25">
      <c r="E2" s="9"/>
      <c r="F2" s="9"/>
      <c r="G2" s="9"/>
      <c r="H2" s="9"/>
      <c r="I2" s="9"/>
      <c r="J2" s="9"/>
      <c r="K2" s="9"/>
      <c r="L2" s="9"/>
      <c r="M2" s="9"/>
    </row>
    <row r="3" spans="5:13" ht="20.25">
      <c r="E3" s="20" t="s">
        <v>16</v>
      </c>
      <c r="F3" s="20"/>
      <c r="G3" s="20"/>
      <c r="H3" s="13"/>
      <c r="I3" s="10"/>
      <c r="J3" s="10"/>
      <c r="K3" s="10"/>
      <c r="L3" s="10"/>
      <c r="M3" s="10"/>
    </row>
    <row r="4" spans="5:13" ht="20.25">
      <c r="E4" s="21" t="s">
        <v>17</v>
      </c>
      <c r="F4" s="22"/>
      <c r="G4" s="22"/>
      <c r="H4" s="13"/>
      <c r="I4" s="10"/>
      <c r="J4" s="10"/>
      <c r="K4" s="10"/>
      <c r="L4" s="10"/>
      <c r="M4" s="10"/>
    </row>
    <row r="5" spans="5:13" ht="26.25">
      <c r="E5" s="26" t="s">
        <v>10</v>
      </c>
      <c r="F5" s="26"/>
      <c r="G5" s="26"/>
      <c r="H5" s="14"/>
      <c r="I5" s="14"/>
      <c r="J5" s="14"/>
      <c r="K5" s="14"/>
      <c r="L5" s="14"/>
      <c r="M5" s="14"/>
    </row>
    <row r="6" spans="1:3" s="4" customFormat="1" ht="7.5" thickBot="1">
      <c r="A6" s="3"/>
      <c r="B6" s="3"/>
      <c r="C6" s="3"/>
    </row>
    <row r="7" spans="1:13" s="5" customFormat="1" ht="25.5" customHeight="1">
      <c r="A7" s="64" t="s">
        <v>0</v>
      </c>
      <c r="B7" s="59" t="s">
        <v>0</v>
      </c>
      <c r="C7" s="59" t="s">
        <v>9</v>
      </c>
      <c r="D7" s="59" t="s">
        <v>1</v>
      </c>
      <c r="E7" s="59" t="s">
        <v>2</v>
      </c>
      <c r="F7" s="59" t="s">
        <v>3</v>
      </c>
      <c r="G7" s="59" t="s">
        <v>4</v>
      </c>
      <c r="H7" s="59" t="s">
        <v>5</v>
      </c>
      <c r="I7" s="59" t="s">
        <v>6</v>
      </c>
      <c r="J7" s="59" t="s">
        <v>7</v>
      </c>
      <c r="K7" s="59" t="s">
        <v>8</v>
      </c>
      <c r="L7" s="59" t="s">
        <v>12</v>
      </c>
      <c r="M7" s="59" t="s">
        <v>13</v>
      </c>
    </row>
    <row r="8" spans="1:13" s="5" customFormat="1" ht="12.75">
      <c r="A8" s="6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s="5" customFormat="1" ht="13.5" thickBot="1">
      <c r="A9" s="65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4" ht="18" customHeight="1">
      <c r="A10" s="8"/>
      <c r="B10" s="45">
        <v>1</v>
      </c>
      <c r="C10" s="27"/>
      <c r="D10" s="52" t="s">
        <v>38</v>
      </c>
      <c r="E10" s="19" t="s">
        <v>36</v>
      </c>
      <c r="F10" s="17">
        <v>276</v>
      </c>
      <c r="G10" s="19">
        <v>157</v>
      </c>
      <c r="H10" s="17">
        <v>190</v>
      </c>
      <c r="I10" s="19">
        <v>192</v>
      </c>
      <c r="J10" s="17">
        <v>162</v>
      </c>
      <c r="K10" s="16">
        <v>194</v>
      </c>
      <c r="L10" s="28">
        <f aca="true" t="shared" si="0" ref="L10:L20">AVERAGE(F10:K10)</f>
        <v>195.16666666666666</v>
      </c>
      <c r="M10" s="34">
        <f aca="true" t="shared" si="1" ref="M10:M20">SUM(F10:K10)</f>
        <v>1171</v>
      </c>
      <c r="N10" s="1">
        <f aca="true" t="shared" si="2" ref="N10:N20">MAX(F10:K10)-MIN(F10:K10)</f>
        <v>119</v>
      </c>
    </row>
    <row r="11" spans="1:14" ht="18" customHeight="1" thickBot="1">
      <c r="A11" s="8">
        <v>12</v>
      </c>
      <c r="B11" s="46">
        <v>2</v>
      </c>
      <c r="C11" s="31" t="s">
        <v>31</v>
      </c>
      <c r="D11" s="53" t="s">
        <v>21</v>
      </c>
      <c r="E11" s="50" t="s">
        <v>33</v>
      </c>
      <c r="F11" s="18">
        <v>202</v>
      </c>
      <c r="G11" s="18">
        <v>181</v>
      </c>
      <c r="H11" s="18">
        <v>245</v>
      </c>
      <c r="I11" s="35">
        <v>158</v>
      </c>
      <c r="J11" s="19">
        <v>140</v>
      </c>
      <c r="K11" s="18">
        <v>213</v>
      </c>
      <c r="L11" s="28">
        <f t="shared" si="0"/>
        <v>189.83333333333334</v>
      </c>
      <c r="M11" s="32">
        <f t="shared" si="1"/>
        <v>1139</v>
      </c>
      <c r="N11" s="1">
        <f t="shared" si="2"/>
        <v>105</v>
      </c>
    </row>
    <row r="12" spans="1:14" ht="18" customHeight="1" thickBot="1">
      <c r="A12" s="7">
        <v>25</v>
      </c>
      <c r="B12" s="46">
        <v>3</v>
      </c>
      <c r="C12" s="30"/>
      <c r="D12" s="53" t="s">
        <v>66</v>
      </c>
      <c r="E12" s="50" t="s">
        <v>68</v>
      </c>
      <c r="F12" s="18">
        <v>162</v>
      </c>
      <c r="G12" s="18">
        <v>199</v>
      </c>
      <c r="H12" s="18">
        <v>194</v>
      </c>
      <c r="I12" s="35">
        <v>163</v>
      </c>
      <c r="J12" s="19">
        <v>198</v>
      </c>
      <c r="K12" s="18">
        <v>182</v>
      </c>
      <c r="L12" s="28">
        <f t="shared" si="0"/>
        <v>183</v>
      </c>
      <c r="M12" s="32">
        <f t="shared" si="1"/>
        <v>1098</v>
      </c>
      <c r="N12" s="1">
        <f t="shared" si="2"/>
        <v>37</v>
      </c>
    </row>
    <row r="13" spans="1:14" ht="18" customHeight="1">
      <c r="A13" s="7">
        <v>26</v>
      </c>
      <c r="B13" s="46">
        <v>4</v>
      </c>
      <c r="C13" s="31"/>
      <c r="D13" s="53" t="s">
        <v>39</v>
      </c>
      <c r="E13" s="50" t="s">
        <v>40</v>
      </c>
      <c r="F13" s="18">
        <v>170</v>
      </c>
      <c r="G13" s="18">
        <v>224</v>
      </c>
      <c r="H13" s="18">
        <v>138</v>
      </c>
      <c r="I13" s="35">
        <v>169</v>
      </c>
      <c r="J13" s="19">
        <v>179</v>
      </c>
      <c r="K13" s="18">
        <v>159</v>
      </c>
      <c r="L13" s="28">
        <f t="shared" si="0"/>
        <v>173.16666666666666</v>
      </c>
      <c r="M13" s="32">
        <f t="shared" si="1"/>
        <v>1039</v>
      </c>
      <c r="N13" s="1">
        <f t="shared" si="2"/>
        <v>86</v>
      </c>
    </row>
    <row r="14" spans="1:14" ht="18" customHeight="1">
      <c r="A14" s="6"/>
      <c r="B14" s="46">
        <v>5</v>
      </c>
      <c r="C14" s="30"/>
      <c r="D14" s="53" t="s">
        <v>55</v>
      </c>
      <c r="E14" s="50" t="s">
        <v>33</v>
      </c>
      <c r="F14" s="18">
        <v>204</v>
      </c>
      <c r="G14" s="18">
        <v>129</v>
      </c>
      <c r="H14" s="18">
        <v>123</v>
      </c>
      <c r="I14" s="35">
        <v>175</v>
      </c>
      <c r="J14" s="19">
        <v>175</v>
      </c>
      <c r="K14" s="18">
        <v>201</v>
      </c>
      <c r="L14" s="28">
        <f t="shared" si="0"/>
        <v>167.83333333333334</v>
      </c>
      <c r="M14" s="32">
        <f t="shared" si="1"/>
        <v>1007</v>
      </c>
      <c r="N14" s="1">
        <f t="shared" si="2"/>
        <v>81</v>
      </c>
    </row>
    <row r="15" spans="1:14" ht="18" customHeight="1">
      <c r="A15" s="6"/>
      <c r="B15" s="46">
        <v>6</v>
      </c>
      <c r="C15" s="31"/>
      <c r="D15" s="52" t="s">
        <v>59</v>
      </c>
      <c r="E15" s="19" t="s">
        <v>36</v>
      </c>
      <c r="F15" s="18">
        <v>155</v>
      </c>
      <c r="G15" s="18">
        <v>155</v>
      </c>
      <c r="H15" s="18">
        <v>173</v>
      </c>
      <c r="I15" s="19">
        <v>136</v>
      </c>
      <c r="J15" s="18">
        <v>200</v>
      </c>
      <c r="K15" s="16">
        <v>159</v>
      </c>
      <c r="L15" s="28">
        <f t="shared" si="0"/>
        <v>163</v>
      </c>
      <c r="M15" s="32">
        <f t="shared" si="1"/>
        <v>978</v>
      </c>
      <c r="N15" s="1">
        <f t="shared" si="2"/>
        <v>64</v>
      </c>
    </row>
    <row r="16" spans="2:14" ht="18" customHeight="1">
      <c r="B16" s="29">
        <v>7</v>
      </c>
      <c r="C16" s="31"/>
      <c r="D16" s="52" t="s">
        <v>34</v>
      </c>
      <c r="E16" s="19" t="s">
        <v>33</v>
      </c>
      <c r="F16" s="18">
        <v>157</v>
      </c>
      <c r="G16" s="18">
        <v>153</v>
      </c>
      <c r="H16" s="18">
        <v>155</v>
      </c>
      <c r="I16" s="19">
        <v>159</v>
      </c>
      <c r="J16" s="18">
        <v>193</v>
      </c>
      <c r="K16" s="16">
        <v>143</v>
      </c>
      <c r="L16" s="28">
        <f t="shared" si="0"/>
        <v>160</v>
      </c>
      <c r="M16" s="32">
        <f t="shared" si="1"/>
        <v>960</v>
      </c>
      <c r="N16" s="1">
        <f t="shared" si="2"/>
        <v>50</v>
      </c>
    </row>
    <row r="17" spans="2:14" ht="18" customHeight="1">
      <c r="B17" s="29">
        <v>8</v>
      </c>
      <c r="C17" s="31"/>
      <c r="D17" s="52" t="s">
        <v>37</v>
      </c>
      <c r="E17" s="19" t="s">
        <v>36</v>
      </c>
      <c r="F17" s="18">
        <v>166</v>
      </c>
      <c r="G17" s="18">
        <v>144</v>
      </c>
      <c r="H17" s="18">
        <v>127</v>
      </c>
      <c r="I17" s="19">
        <v>131</v>
      </c>
      <c r="J17" s="18">
        <v>195</v>
      </c>
      <c r="K17" s="16">
        <v>185</v>
      </c>
      <c r="L17" s="28">
        <f t="shared" si="0"/>
        <v>158</v>
      </c>
      <c r="M17" s="32">
        <f t="shared" si="1"/>
        <v>948</v>
      </c>
      <c r="N17" s="1">
        <f t="shared" si="2"/>
        <v>68</v>
      </c>
    </row>
    <row r="18" spans="2:14" ht="18" customHeight="1">
      <c r="B18" s="29">
        <v>9</v>
      </c>
      <c r="C18" s="30"/>
      <c r="D18" s="54" t="s">
        <v>62</v>
      </c>
      <c r="E18" s="37" t="s">
        <v>33</v>
      </c>
      <c r="F18" s="18">
        <v>151</v>
      </c>
      <c r="G18" s="18">
        <v>179</v>
      </c>
      <c r="H18" s="18">
        <v>112</v>
      </c>
      <c r="I18" s="19">
        <v>146</v>
      </c>
      <c r="J18" s="18">
        <v>169</v>
      </c>
      <c r="K18" s="16">
        <v>111</v>
      </c>
      <c r="L18" s="28">
        <f t="shared" si="0"/>
        <v>144.66666666666666</v>
      </c>
      <c r="M18" s="32">
        <f t="shared" si="1"/>
        <v>868</v>
      </c>
      <c r="N18" s="1">
        <f t="shared" si="2"/>
        <v>68</v>
      </c>
    </row>
    <row r="19" spans="2:14" ht="18" customHeight="1">
      <c r="B19" s="29">
        <v>10</v>
      </c>
      <c r="C19" s="31"/>
      <c r="D19" s="52" t="s">
        <v>35</v>
      </c>
      <c r="E19" s="19" t="s">
        <v>36</v>
      </c>
      <c r="F19" s="18">
        <v>147</v>
      </c>
      <c r="G19" s="18">
        <v>107</v>
      </c>
      <c r="H19" s="18">
        <v>158</v>
      </c>
      <c r="I19" s="19">
        <v>118</v>
      </c>
      <c r="J19" s="18">
        <v>123</v>
      </c>
      <c r="K19" s="16">
        <v>177</v>
      </c>
      <c r="L19" s="28">
        <f t="shared" si="0"/>
        <v>138.33333333333334</v>
      </c>
      <c r="M19" s="32">
        <f t="shared" si="1"/>
        <v>830</v>
      </c>
      <c r="N19" s="1">
        <f t="shared" si="2"/>
        <v>70</v>
      </c>
    </row>
    <row r="20" spans="2:14" ht="18" customHeight="1">
      <c r="B20" s="29">
        <v>11</v>
      </c>
      <c r="C20" s="31"/>
      <c r="D20" s="52" t="s">
        <v>57</v>
      </c>
      <c r="E20" s="50" t="s">
        <v>36</v>
      </c>
      <c r="F20" s="18">
        <v>131</v>
      </c>
      <c r="G20" s="19">
        <v>129</v>
      </c>
      <c r="H20" s="18">
        <v>118</v>
      </c>
      <c r="I20" s="35">
        <v>173</v>
      </c>
      <c r="J20" s="18">
        <v>111</v>
      </c>
      <c r="K20" s="16">
        <v>143</v>
      </c>
      <c r="L20" s="28">
        <f t="shared" si="0"/>
        <v>134.16666666666666</v>
      </c>
      <c r="M20" s="32">
        <f t="shared" si="1"/>
        <v>805</v>
      </c>
      <c r="N20" s="1">
        <f t="shared" si="2"/>
        <v>62</v>
      </c>
    </row>
    <row r="21" spans="2:13" ht="21" customHeight="1">
      <c r="B21" s="41"/>
      <c r="C21" s="42"/>
      <c r="D21" s="43"/>
      <c r="E21" s="43"/>
      <c r="F21" s="23"/>
      <c r="G21" s="23"/>
      <c r="H21" s="23"/>
      <c r="I21" s="23"/>
      <c r="J21" s="23"/>
      <c r="K21" s="23"/>
      <c r="L21" s="24"/>
      <c r="M21" s="25"/>
    </row>
    <row r="22" spans="5:13" ht="26.25">
      <c r="E22" s="26" t="s">
        <v>20</v>
      </c>
      <c r="F22" s="26"/>
      <c r="G22" s="26"/>
      <c r="H22" s="14"/>
      <c r="I22" s="14"/>
      <c r="J22" s="14"/>
      <c r="K22" s="14"/>
      <c r="L22" s="14"/>
      <c r="M22" s="14"/>
    </row>
    <row r="23" spans="2:14" ht="13.5" thickBot="1"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2.75">
      <c r="B24" s="59" t="s">
        <v>0</v>
      </c>
      <c r="C24" s="59" t="s">
        <v>9</v>
      </c>
      <c r="D24" s="59" t="s">
        <v>1</v>
      </c>
      <c r="E24" s="59" t="s">
        <v>2</v>
      </c>
      <c r="F24" s="59" t="s">
        <v>3</v>
      </c>
      <c r="G24" s="59" t="s">
        <v>4</v>
      </c>
      <c r="H24" s="59" t="s">
        <v>5</v>
      </c>
      <c r="I24" s="59" t="s">
        <v>6</v>
      </c>
      <c r="J24" s="59" t="s">
        <v>7</v>
      </c>
      <c r="K24" s="59" t="s">
        <v>8</v>
      </c>
      <c r="L24" s="59" t="s">
        <v>12</v>
      </c>
      <c r="M24" s="59" t="s">
        <v>13</v>
      </c>
      <c r="N24" s="5"/>
    </row>
    <row r="25" spans="2:14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5"/>
    </row>
    <row r="26" spans="2:14" ht="13.5" thickBo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"/>
    </row>
    <row r="27" spans="2:14" ht="18">
      <c r="B27" s="45">
        <v>1</v>
      </c>
      <c r="C27" s="27" t="s">
        <v>31</v>
      </c>
      <c r="D27" s="11" t="s">
        <v>22</v>
      </c>
      <c r="E27" s="19" t="s">
        <v>33</v>
      </c>
      <c r="F27" s="17">
        <v>222</v>
      </c>
      <c r="G27" s="19">
        <v>210</v>
      </c>
      <c r="H27" s="17">
        <v>183</v>
      </c>
      <c r="I27" s="19">
        <v>180</v>
      </c>
      <c r="J27" s="17">
        <v>225</v>
      </c>
      <c r="K27" s="16">
        <v>186</v>
      </c>
      <c r="L27" s="28">
        <f aca="true" t="shared" si="3" ref="L27:L54">AVERAGE(F27:K27)</f>
        <v>201</v>
      </c>
      <c r="M27" s="34">
        <f aca="true" t="shared" si="4" ref="M27:M54">SUM(F27:K27)</f>
        <v>1206</v>
      </c>
      <c r="N27" s="1">
        <f aca="true" t="shared" si="5" ref="N27:N54">MAX(F27:K27)-MIN(F27:K27)</f>
        <v>45</v>
      </c>
    </row>
    <row r="28" spans="2:14" ht="18">
      <c r="B28" s="46">
        <v>2</v>
      </c>
      <c r="C28" s="31" t="s">
        <v>31</v>
      </c>
      <c r="D28" s="15" t="s">
        <v>23</v>
      </c>
      <c r="E28" s="50" t="s">
        <v>33</v>
      </c>
      <c r="F28" s="18">
        <v>243</v>
      </c>
      <c r="G28" s="18">
        <v>212</v>
      </c>
      <c r="H28" s="18">
        <v>192</v>
      </c>
      <c r="I28" s="35">
        <v>189</v>
      </c>
      <c r="J28" s="19">
        <v>158</v>
      </c>
      <c r="K28" s="18">
        <v>200</v>
      </c>
      <c r="L28" s="28">
        <f t="shared" si="3"/>
        <v>199</v>
      </c>
      <c r="M28" s="32">
        <f t="shared" si="4"/>
        <v>1194</v>
      </c>
      <c r="N28" s="1">
        <f t="shared" si="5"/>
        <v>85</v>
      </c>
    </row>
    <row r="29" spans="2:14" ht="18">
      <c r="B29" s="46">
        <v>3</v>
      </c>
      <c r="C29" s="30"/>
      <c r="D29" s="15" t="s">
        <v>56</v>
      </c>
      <c r="E29" s="50" t="s">
        <v>64</v>
      </c>
      <c r="F29" s="18">
        <v>162</v>
      </c>
      <c r="G29" s="18">
        <v>206</v>
      </c>
      <c r="H29" s="18">
        <v>258</v>
      </c>
      <c r="I29" s="35">
        <v>203</v>
      </c>
      <c r="J29" s="19">
        <v>167</v>
      </c>
      <c r="K29" s="18">
        <v>170</v>
      </c>
      <c r="L29" s="28">
        <f t="shared" si="3"/>
        <v>194.33333333333334</v>
      </c>
      <c r="M29" s="32">
        <f t="shared" si="4"/>
        <v>1166</v>
      </c>
      <c r="N29" s="1">
        <f t="shared" si="5"/>
        <v>96</v>
      </c>
    </row>
    <row r="30" spans="2:14" ht="18">
      <c r="B30" s="46">
        <v>4</v>
      </c>
      <c r="C30" s="31" t="s">
        <v>31</v>
      </c>
      <c r="D30" s="15" t="s">
        <v>45</v>
      </c>
      <c r="E30" s="50" t="s">
        <v>36</v>
      </c>
      <c r="F30" s="18">
        <v>203</v>
      </c>
      <c r="G30" s="18">
        <v>184</v>
      </c>
      <c r="H30" s="18">
        <v>178</v>
      </c>
      <c r="I30" s="35">
        <v>201</v>
      </c>
      <c r="J30" s="19">
        <v>204</v>
      </c>
      <c r="K30" s="18">
        <v>177</v>
      </c>
      <c r="L30" s="28">
        <f t="shared" si="3"/>
        <v>191.16666666666666</v>
      </c>
      <c r="M30" s="32">
        <f t="shared" si="4"/>
        <v>1147</v>
      </c>
      <c r="N30" s="1">
        <f t="shared" si="5"/>
        <v>27</v>
      </c>
    </row>
    <row r="31" spans="2:14" ht="18">
      <c r="B31" s="46">
        <v>5</v>
      </c>
      <c r="C31" s="30"/>
      <c r="D31" s="15" t="s">
        <v>26</v>
      </c>
      <c r="E31" s="50" t="s">
        <v>33</v>
      </c>
      <c r="F31" s="18">
        <v>179</v>
      </c>
      <c r="G31" s="18">
        <v>169</v>
      </c>
      <c r="H31" s="18">
        <v>191</v>
      </c>
      <c r="I31" s="35">
        <v>202</v>
      </c>
      <c r="J31" s="19">
        <v>196</v>
      </c>
      <c r="K31" s="18">
        <v>207</v>
      </c>
      <c r="L31" s="28">
        <f t="shared" si="3"/>
        <v>190.66666666666666</v>
      </c>
      <c r="M31" s="32">
        <f t="shared" si="4"/>
        <v>1144</v>
      </c>
      <c r="N31" s="1">
        <f t="shared" si="5"/>
        <v>38</v>
      </c>
    </row>
    <row r="32" spans="2:14" ht="18">
      <c r="B32" s="46">
        <v>6</v>
      </c>
      <c r="C32" s="31"/>
      <c r="D32" s="11" t="s">
        <v>52</v>
      </c>
      <c r="E32" s="19" t="s">
        <v>40</v>
      </c>
      <c r="F32" s="18">
        <v>222</v>
      </c>
      <c r="G32" s="18">
        <v>216</v>
      </c>
      <c r="H32" s="18">
        <v>184</v>
      </c>
      <c r="I32" s="19">
        <v>160</v>
      </c>
      <c r="J32" s="18">
        <v>193</v>
      </c>
      <c r="K32" s="16">
        <v>147</v>
      </c>
      <c r="L32" s="28">
        <f t="shared" si="3"/>
        <v>187</v>
      </c>
      <c r="M32" s="32">
        <f t="shared" si="4"/>
        <v>1122</v>
      </c>
      <c r="N32" s="1">
        <f t="shared" si="5"/>
        <v>75</v>
      </c>
    </row>
    <row r="33" spans="2:14" ht="18">
      <c r="B33" s="46">
        <v>7</v>
      </c>
      <c r="C33" s="31" t="s">
        <v>31</v>
      </c>
      <c r="D33" s="11" t="s">
        <v>25</v>
      </c>
      <c r="E33" s="19" t="s">
        <v>33</v>
      </c>
      <c r="F33" s="18">
        <v>169</v>
      </c>
      <c r="G33" s="18">
        <v>147</v>
      </c>
      <c r="H33" s="18">
        <v>214</v>
      </c>
      <c r="I33" s="19">
        <v>171</v>
      </c>
      <c r="J33" s="18">
        <v>228</v>
      </c>
      <c r="K33" s="16">
        <v>184</v>
      </c>
      <c r="L33" s="28">
        <f t="shared" si="3"/>
        <v>185.5</v>
      </c>
      <c r="M33" s="32">
        <f t="shared" si="4"/>
        <v>1113</v>
      </c>
      <c r="N33" s="1">
        <f t="shared" si="5"/>
        <v>81</v>
      </c>
    </row>
    <row r="34" spans="2:14" ht="18">
      <c r="B34" s="46">
        <v>8</v>
      </c>
      <c r="C34" s="31"/>
      <c r="D34" s="11" t="s">
        <v>18</v>
      </c>
      <c r="E34" s="19" t="s">
        <v>33</v>
      </c>
      <c r="F34" s="18">
        <v>211</v>
      </c>
      <c r="G34" s="18">
        <v>190</v>
      </c>
      <c r="H34" s="18">
        <v>158</v>
      </c>
      <c r="I34" s="19">
        <v>179</v>
      </c>
      <c r="J34" s="18">
        <v>158</v>
      </c>
      <c r="K34" s="16">
        <v>209</v>
      </c>
      <c r="L34" s="28">
        <f t="shared" si="3"/>
        <v>184.16666666666666</v>
      </c>
      <c r="M34" s="32">
        <f t="shared" si="4"/>
        <v>1105</v>
      </c>
      <c r="N34" s="1">
        <f t="shared" si="5"/>
        <v>53</v>
      </c>
    </row>
    <row r="35" spans="2:14" ht="18">
      <c r="B35" s="29">
        <v>9</v>
      </c>
      <c r="C35" s="30" t="s">
        <v>31</v>
      </c>
      <c r="D35" s="12" t="s">
        <v>27</v>
      </c>
      <c r="E35" s="37" t="s">
        <v>33</v>
      </c>
      <c r="F35" s="18">
        <v>180</v>
      </c>
      <c r="G35" s="18">
        <v>223</v>
      </c>
      <c r="H35" s="18">
        <v>166</v>
      </c>
      <c r="I35" s="19">
        <v>182</v>
      </c>
      <c r="J35" s="18">
        <v>156</v>
      </c>
      <c r="K35" s="16">
        <v>191</v>
      </c>
      <c r="L35" s="28">
        <f t="shared" si="3"/>
        <v>183</v>
      </c>
      <c r="M35" s="32">
        <f t="shared" si="4"/>
        <v>1098</v>
      </c>
      <c r="N35" s="1">
        <f t="shared" si="5"/>
        <v>67</v>
      </c>
    </row>
    <row r="36" spans="2:14" ht="18">
      <c r="B36" s="29">
        <v>10</v>
      </c>
      <c r="C36" s="31"/>
      <c r="D36" s="11" t="s">
        <v>48</v>
      </c>
      <c r="E36" s="19" t="s">
        <v>36</v>
      </c>
      <c r="F36" s="18">
        <v>208</v>
      </c>
      <c r="G36" s="18">
        <v>165</v>
      </c>
      <c r="H36" s="18">
        <v>151</v>
      </c>
      <c r="I36" s="19">
        <v>225</v>
      </c>
      <c r="J36" s="18">
        <v>169</v>
      </c>
      <c r="K36" s="16">
        <v>175</v>
      </c>
      <c r="L36" s="28">
        <f t="shared" si="3"/>
        <v>182.16666666666666</v>
      </c>
      <c r="M36" s="32">
        <f t="shared" si="4"/>
        <v>1093</v>
      </c>
      <c r="N36" s="1">
        <f t="shared" si="5"/>
        <v>74</v>
      </c>
    </row>
    <row r="37" spans="2:14" ht="18">
      <c r="B37" s="29">
        <v>11</v>
      </c>
      <c r="C37" s="31" t="s">
        <v>31</v>
      </c>
      <c r="D37" s="11" t="s">
        <v>24</v>
      </c>
      <c r="E37" s="50" t="s">
        <v>65</v>
      </c>
      <c r="F37" s="18">
        <v>135</v>
      </c>
      <c r="G37" s="19">
        <v>185</v>
      </c>
      <c r="H37" s="18">
        <v>170</v>
      </c>
      <c r="I37" s="35">
        <v>202</v>
      </c>
      <c r="J37" s="18">
        <v>197</v>
      </c>
      <c r="K37" s="16">
        <v>191</v>
      </c>
      <c r="L37" s="28">
        <f t="shared" si="3"/>
        <v>180</v>
      </c>
      <c r="M37" s="32">
        <f t="shared" si="4"/>
        <v>1080</v>
      </c>
      <c r="N37" s="1">
        <f t="shared" si="5"/>
        <v>67</v>
      </c>
    </row>
    <row r="38" spans="2:14" ht="18">
      <c r="B38" s="29">
        <v>12</v>
      </c>
      <c r="C38" s="30"/>
      <c r="D38" s="15" t="s">
        <v>58</v>
      </c>
      <c r="E38" s="50" t="s">
        <v>36</v>
      </c>
      <c r="F38" s="18">
        <v>197</v>
      </c>
      <c r="G38" s="18">
        <v>165</v>
      </c>
      <c r="H38" s="18">
        <v>176</v>
      </c>
      <c r="I38" s="35">
        <v>191</v>
      </c>
      <c r="J38" s="19">
        <v>173</v>
      </c>
      <c r="K38" s="18">
        <v>172</v>
      </c>
      <c r="L38" s="28">
        <f t="shared" si="3"/>
        <v>179</v>
      </c>
      <c r="M38" s="32">
        <f t="shared" si="4"/>
        <v>1074</v>
      </c>
      <c r="N38" s="1">
        <f t="shared" si="5"/>
        <v>32</v>
      </c>
    </row>
    <row r="39" spans="2:14" ht="18">
      <c r="B39" s="29">
        <v>13</v>
      </c>
      <c r="C39" s="31"/>
      <c r="D39" s="11" t="s">
        <v>51</v>
      </c>
      <c r="E39" s="19" t="s">
        <v>36</v>
      </c>
      <c r="F39" s="18">
        <v>157</v>
      </c>
      <c r="G39" s="18">
        <v>167</v>
      </c>
      <c r="H39" s="18">
        <v>167</v>
      </c>
      <c r="I39" s="19">
        <v>207</v>
      </c>
      <c r="J39" s="18">
        <v>159</v>
      </c>
      <c r="K39" s="16">
        <v>205</v>
      </c>
      <c r="L39" s="28">
        <f t="shared" si="3"/>
        <v>177</v>
      </c>
      <c r="M39" s="32">
        <f t="shared" si="4"/>
        <v>1062</v>
      </c>
      <c r="N39" s="1">
        <f t="shared" si="5"/>
        <v>50</v>
      </c>
    </row>
    <row r="40" spans="2:14" ht="18">
      <c r="B40" s="29">
        <v>14</v>
      </c>
      <c r="C40" s="31"/>
      <c r="D40" s="11" t="s">
        <v>63</v>
      </c>
      <c r="E40" s="19" t="s">
        <v>36</v>
      </c>
      <c r="F40" s="18">
        <v>177</v>
      </c>
      <c r="G40" s="18">
        <v>172</v>
      </c>
      <c r="H40" s="18">
        <v>197</v>
      </c>
      <c r="I40" s="19">
        <v>137</v>
      </c>
      <c r="J40" s="18">
        <v>195</v>
      </c>
      <c r="K40" s="16">
        <v>168</v>
      </c>
      <c r="L40" s="28">
        <f t="shared" si="3"/>
        <v>174.33333333333334</v>
      </c>
      <c r="M40" s="32">
        <f t="shared" si="4"/>
        <v>1046</v>
      </c>
      <c r="N40" s="1">
        <f t="shared" si="5"/>
        <v>60</v>
      </c>
    </row>
    <row r="41" spans="2:14" ht="18">
      <c r="B41" s="29">
        <v>15</v>
      </c>
      <c r="C41" s="31"/>
      <c r="D41" s="11" t="s">
        <v>67</v>
      </c>
      <c r="E41" s="19" t="s">
        <v>36</v>
      </c>
      <c r="F41" s="18">
        <v>155</v>
      </c>
      <c r="G41" s="18">
        <v>144</v>
      </c>
      <c r="H41" s="18">
        <v>204</v>
      </c>
      <c r="I41" s="19">
        <v>200</v>
      </c>
      <c r="J41" s="18">
        <v>171</v>
      </c>
      <c r="K41" s="16">
        <v>163</v>
      </c>
      <c r="L41" s="28">
        <f t="shared" si="3"/>
        <v>172.83333333333334</v>
      </c>
      <c r="M41" s="32">
        <f t="shared" si="4"/>
        <v>1037</v>
      </c>
      <c r="N41" s="1">
        <f t="shared" si="5"/>
        <v>60</v>
      </c>
    </row>
    <row r="42" spans="2:14" ht="18">
      <c r="B42" s="29">
        <v>16</v>
      </c>
      <c r="C42" s="30"/>
      <c r="D42" s="12" t="s">
        <v>32</v>
      </c>
      <c r="E42" s="37" t="s">
        <v>41</v>
      </c>
      <c r="F42" s="18">
        <v>134</v>
      </c>
      <c r="G42" s="18">
        <v>199</v>
      </c>
      <c r="H42" s="18">
        <v>149</v>
      </c>
      <c r="I42" s="19">
        <v>188</v>
      </c>
      <c r="J42" s="18">
        <v>173</v>
      </c>
      <c r="K42" s="16">
        <v>186</v>
      </c>
      <c r="L42" s="28">
        <f t="shared" si="3"/>
        <v>171.5</v>
      </c>
      <c r="M42" s="32">
        <f t="shared" si="4"/>
        <v>1029</v>
      </c>
      <c r="N42" s="1">
        <f t="shared" si="5"/>
        <v>65</v>
      </c>
    </row>
    <row r="43" spans="2:14" ht="18">
      <c r="B43" s="29">
        <v>17</v>
      </c>
      <c r="C43" s="31"/>
      <c r="D43" s="11" t="s">
        <v>50</v>
      </c>
      <c r="E43" s="19" t="s">
        <v>36</v>
      </c>
      <c r="F43" s="18">
        <v>171</v>
      </c>
      <c r="G43" s="18">
        <v>177</v>
      </c>
      <c r="H43" s="18">
        <v>192</v>
      </c>
      <c r="I43" s="19">
        <v>168</v>
      </c>
      <c r="J43" s="18">
        <v>149</v>
      </c>
      <c r="K43" s="16">
        <v>164</v>
      </c>
      <c r="L43" s="28">
        <f t="shared" si="3"/>
        <v>170.16666666666666</v>
      </c>
      <c r="M43" s="32">
        <f t="shared" si="4"/>
        <v>1021</v>
      </c>
      <c r="N43" s="1">
        <f t="shared" si="5"/>
        <v>43</v>
      </c>
    </row>
    <row r="44" spans="2:14" ht="18">
      <c r="B44" s="29">
        <v>18</v>
      </c>
      <c r="C44" s="31"/>
      <c r="D44" s="11" t="s">
        <v>44</v>
      </c>
      <c r="E44" s="50" t="s">
        <v>33</v>
      </c>
      <c r="F44" s="18">
        <v>158</v>
      </c>
      <c r="G44" s="35">
        <v>180</v>
      </c>
      <c r="H44" s="18">
        <v>179</v>
      </c>
      <c r="I44" s="35">
        <v>123</v>
      </c>
      <c r="J44" s="18">
        <v>184</v>
      </c>
      <c r="K44" s="16">
        <v>172</v>
      </c>
      <c r="L44" s="28">
        <f t="shared" si="3"/>
        <v>166</v>
      </c>
      <c r="M44" s="32">
        <f t="shared" si="4"/>
        <v>996</v>
      </c>
      <c r="N44" s="1">
        <f t="shared" si="5"/>
        <v>61</v>
      </c>
    </row>
    <row r="45" spans="2:14" ht="18">
      <c r="B45" s="29">
        <v>19</v>
      </c>
      <c r="C45" s="30"/>
      <c r="D45" s="12" t="s">
        <v>60</v>
      </c>
      <c r="E45" s="37" t="s">
        <v>33</v>
      </c>
      <c r="F45" s="18">
        <v>166</v>
      </c>
      <c r="G45" s="18">
        <v>180</v>
      </c>
      <c r="H45" s="18">
        <v>143</v>
      </c>
      <c r="I45" s="19">
        <v>176</v>
      </c>
      <c r="J45" s="18">
        <v>171</v>
      </c>
      <c r="K45" s="16">
        <v>138</v>
      </c>
      <c r="L45" s="28">
        <f t="shared" si="3"/>
        <v>162.33333333333334</v>
      </c>
      <c r="M45" s="32">
        <f t="shared" si="4"/>
        <v>974</v>
      </c>
      <c r="N45" s="1">
        <f t="shared" si="5"/>
        <v>42</v>
      </c>
    </row>
    <row r="46" spans="2:14" ht="18">
      <c r="B46" s="29">
        <v>20</v>
      </c>
      <c r="C46" s="31"/>
      <c r="D46" s="11" t="s">
        <v>42</v>
      </c>
      <c r="E46" s="19" t="s">
        <v>41</v>
      </c>
      <c r="F46" s="18">
        <v>151</v>
      </c>
      <c r="G46" s="18">
        <v>154</v>
      </c>
      <c r="H46" s="18">
        <v>147</v>
      </c>
      <c r="I46" s="19">
        <v>146</v>
      </c>
      <c r="J46" s="18">
        <v>183</v>
      </c>
      <c r="K46" s="16">
        <v>191</v>
      </c>
      <c r="L46" s="28">
        <f t="shared" si="3"/>
        <v>162</v>
      </c>
      <c r="M46" s="32">
        <f t="shared" si="4"/>
        <v>972</v>
      </c>
      <c r="N46" s="1">
        <f t="shared" si="5"/>
        <v>45</v>
      </c>
    </row>
    <row r="47" spans="2:14" ht="18">
      <c r="B47" s="29">
        <v>21</v>
      </c>
      <c r="C47" s="31"/>
      <c r="D47" s="11" t="s">
        <v>61</v>
      </c>
      <c r="E47" s="50" t="s">
        <v>36</v>
      </c>
      <c r="F47" s="18">
        <v>161</v>
      </c>
      <c r="G47" s="19">
        <v>162</v>
      </c>
      <c r="H47" s="18">
        <v>140</v>
      </c>
      <c r="I47" s="35">
        <v>182</v>
      </c>
      <c r="J47" s="18">
        <v>159</v>
      </c>
      <c r="K47" s="16">
        <v>167</v>
      </c>
      <c r="L47" s="28">
        <f t="shared" si="3"/>
        <v>161.83333333333334</v>
      </c>
      <c r="M47" s="32">
        <f t="shared" si="4"/>
        <v>971</v>
      </c>
      <c r="N47" s="1">
        <f t="shared" si="5"/>
        <v>42</v>
      </c>
    </row>
    <row r="48" spans="2:14" ht="18">
      <c r="B48" s="29">
        <v>22</v>
      </c>
      <c r="C48" s="30"/>
      <c r="D48" s="15" t="s">
        <v>43</v>
      </c>
      <c r="E48" s="50" t="s">
        <v>41</v>
      </c>
      <c r="F48" s="18">
        <v>167</v>
      </c>
      <c r="G48" s="18">
        <v>152</v>
      </c>
      <c r="H48" s="18">
        <v>184</v>
      </c>
      <c r="I48" s="35">
        <v>134</v>
      </c>
      <c r="J48" s="19">
        <v>183</v>
      </c>
      <c r="K48" s="18">
        <v>147</v>
      </c>
      <c r="L48" s="28">
        <f t="shared" si="3"/>
        <v>161.16666666666666</v>
      </c>
      <c r="M48" s="32">
        <f t="shared" si="4"/>
        <v>967</v>
      </c>
      <c r="N48" s="1">
        <f t="shared" si="5"/>
        <v>50</v>
      </c>
    </row>
    <row r="49" spans="2:14" ht="18">
      <c r="B49" s="29">
        <v>23</v>
      </c>
      <c r="C49" s="31"/>
      <c r="D49" s="11" t="s">
        <v>47</v>
      </c>
      <c r="E49" s="19" t="s">
        <v>36</v>
      </c>
      <c r="F49" s="18">
        <v>151</v>
      </c>
      <c r="G49" s="18">
        <v>145</v>
      </c>
      <c r="H49" s="18">
        <v>149</v>
      </c>
      <c r="I49" s="19">
        <v>163</v>
      </c>
      <c r="J49" s="18">
        <v>156</v>
      </c>
      <c r="K49" s="16">
        <v>178</v>
      </c>
      <c r="L49" s="28">
        <f t="shared" si="3"/>
        <v>157</v>
      </c>
      <c r="M49" s="32">
        <f t="shared" si="4"/>
        <v>942</v>
      </c>
      <c r="N49" s="1">
        <f t="shared" si="5"/>
        <v>33</v>
      </c>
    </row>
    <row r="50" spans="2:14" ht="18">
      <c r="B50" s="29">
        <v>24</v>
      </c>
      <c r="C50" s="31"/>
      <c r="D50" s="11" t="s">
        <v>49</v>
      </c>
      <c r="E50" s="19" t="s">
        <v>36</v>
      </c>
      <c r="F50" s="18">
        <v>144</v>
      </c>
      <c r="G50" s="18">
        <v>179</v>
      </c>
      <c r="H50" s="18">
        <v>191</v>
      </c>
      <c r="I50" s="19">
        <v>155</v>
      </c>
      <c r="J50" s="18">
        <v>153</v>
      </c>
      <c r="K50" s="16">
        <v>116</v>
      </c>
      <c r="L50" s="28">
        <f t="shared" si="3"/>
        <v>156.33333333333334</v>
      </c>
      <c r="M50" s="32">
        <f t="shared" si="4"/>
        <v>938</v>
      </c>
      <c r="N50" s="1">
        <f t="shared" si="5"/>
        <v>75</v>
      </c>
    </row>
    <row r="51" spans="2:14" ht="18">
      <c r="B51" s="29">
        <v>25</v>
      </c>
      <c r="C51" s="31"/>
      <c r="D51" s="11" t="s">
        <v>19</v>
      </c>
      <c r="E51" s="19" t="s">
        <v>33</v>
      </c>
      <c r="F51" s="18">
        <v>138</v>
      </c>
      <c r="G51" s="18">
        <v>181</v>
      </c>
      <c r="H51" s="18">
        <v>158</v>
      </c>
      <c r="I51" s="19">
        <v>105</v>
      </c>
      <c r="J51" s="18">
        <v>152</v>
      </c>
      <c r="K51" s="16">
        <v>161</v>
      </c>
      <c r="L51" s="28">
        <f t="shared" si="3"/>
        <v>149.16666666666666</v>
      </c>
      <c r="M51" s="32">
        <f t="shared" si="4"/>
        <v>895</v>
      </c>
      <c r="N51" s="1">
        <f t="shared" si="5"/>
        <v>76</v>
      </c>
    </row>
    <row r="52" spans="2:14" ht="18">
      <c r="B52" s="29">
        <v>26</v>
      </c>
      <c r="C52" s="30"/>
      <c r="D52" s="12" t="s">
        <v>53</v>
      </c>
      <c r="E52" s="37" t="s">
        <v>40</v>
      </c>
      <c r="F52" s="18">
        <v>154</v>
      </c>
      <c r="G52" s="18">
        <v>148</v>
      </c>
      <c r="H52" s="18">
        <v>166</v>
      </c>
      <c r="I52" s="19">
        <v>141</v>
      </c>
      <c r="J52" s="18">
        <v>115</v>
      </c>
      <c r="K52" s="16">
        <v>143</v>
      </c>
      <c r="L52" s="28">
        <f t="shared" si="3"/>
        <v>144.5</v>
      </c>
      <c r="M52" s="32">
        <f t="shared" si="4"/>
        <v>867</v>
      </c>
      <c r="N52" s="1">
        <f t="shared" si="5"/>
        <v>51</v>
      </c>
    </row>
    <row r="53" spans="2:14" ht="18">
      <c r="B53" s="29">
        <v>27</v>
      </c>
      <c r="C53" s="31"/>
      <c r="D53" s="11" t="s">
        <v>46</v>
      </c>
      <c r="E53" s="19" t="s">
        <v>36</v>
      </c>
      <c r="F53" s="18">
        <v>112</v>
      </c>
      <c r="G53" s="18">
        <v>160</v>
      </c>
      <c r="H53" s="18">
        <v>137</v>
      </c>
      <c r="I53" s="19">
        <v>103</v>
      </c>
      <c r="J53" s="18">
        <v>161</v>
      </c>
      <c r="K53" s="16">
        <v>142</v>
      </c>
      <c r="L53" s="28">
        <f t="shared" si="3"/>
        <v>135.83333333333334</v>
      </c>
      <c r="M53" s="32">
        <f t="shared" si="4"/>
        <v>815</v>
      </c>
      <c r="N53" s="1">
        <f t="shared" si="5"/>
        <v>58</v>
      </c>
    </row>
    <row r="54" spans="2:14" ht="18">
      <c r="B54" s="29">
        <v>28</v>
      </c>
      <c r="C54" s="31"/>
      <c r="D54" s="11" t="s">
        <v>54</v>
      </c>
      <c r="E54" s="50" t="s">
        <v>36</v>
      </c>
      <c r="F54" s="18">
        <v>102</v>
      </c>
      <c r="G54" s="35">
        <v>106</v>
      </c>
      <c r="H54" s="18">
        <v>124</v>
      </c>
      <c r="I54" s="35">
        <v>132</v>
      </c>
      <c r="J54" s="18">
        <v>129</v>
      </c>
      <c r="K54" s="16">
        <v>125</v>
      </c>
      <c r="L54" s="28">
        <f t="shared" si="3"/>
        <v>119.66666666666667</v>
      </c>
      <c r="M54" s="32">
        <f t="shared" si="4"/>
        <v>718</v>
      </c>
      <c r="N54" s="1">
        <f t="shared" si="5"/>
        <v>30</v>
      </c>
    </row>
  </sheetData>
  <mergeCells count="26">
    <mergeCell ref="D1:M1"/>
    <mergeCell ref="A7:A9"/>
    <mergeCell ref="D7:D9"/>
    <mergeCell ref="E7:E9"/>
    <mergeCell ref="B7:B9"/>
    <mergeCell ref="C7:C9"/>
    <mergeCell ref="F7:F9"/>
    <mergeCell ref="G7:G9"/>
    <mergeCell ref="H7:H9"/>
    <mergeCell ref="I7:I9"/>
    <mergeCell ref="J7:J9"/>
    <mergeCell ref="K7:K9"/>
    <mergeCell ref="L7:L9"/>
    <mergeCell ref="M7:M9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</mergeCells>
  <printOptions/>
  <pageMargins left="0.11811023622047245" right="0.1968503937007874" top="0.18" bottom="0" header="0.1968503937007874" footer="0"/>
  <pageSetup horizontalDpi="600" verticalDpi="600" orientation="portrait" paperSize="9" scale="65" r:id="rId3"/>
  <legacyDrawing r:id="rId2"/>
  <oleObjects>
    <oleObject progId="Word.Document.8" shapeId="325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75" zoomScaleNormal="75" workbookViewId="0" topLeftCell="A7">
      <selection activeCell="P38" sqref="P38"/>
    </sheetView>
  </sheetViews>
  <sheetFormatPr defaultColWidth="9.00390625" defaultRowHeight="12.75"/>
  <cols>
    <col min="2" max="2" width="33.75390625" style="0" customWidth="1"/>
    <col min="3" max="3" width="26.875" style="0" customWidth="1"/>
    <col min="4" max="11" width="8.75390625" style="0" customWidth="1"/>
  </cols>
  <sheetData>
    <row r="1" spans="1:12" ht="26.25">
      <c r="A1" s="2"/>
      <c r="B1" s="62" t="s">
        <v>28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0.25">
      <c r="A2" s="2"/>
      <c r="B2" s="1"/>
      <c r="C2" s="21" t="s">
        <v>29</v>
      </c>
      <c r="D2" s="22"/>
      <c r="E2" s="22"/>
      <c r="F2" s="13"/>
      <c r="G2" s="10"/>
      <c r="H2" s="10"/>
      <c r="I2" s="10"/>
      <c r="J2" s="10"/>
      <c r="K2" s="10"/>
      <c r="L2" s="10"/>
    </row>
    <row r="3" spans="1:12" ht="20.25">
      <c r="A3" s="2"/>
      <c r="B3" s="1"/>
      <c r="C3" s="20" t="s">
        <v>30</v>
      </c>
      <c r="D3" s="20"/>
      <c r="E3" s="20"/>
      <c r="F3" s="13"/>
      <c r="G3" s="10"/>
      <c r="H3" s="10"/>
      <c r="I3" s="10"/>
      <c r="J3" s="10"/>
      <c r="K3" s="10"/>
      <c r="L3" s="10"/>
    </row>
    <row r="4" spans="1:12" ht="26.25">
      <c r="A4" s="2"/>
      <c r="B4" s="1"/>
      <c r="C4" s="26"/>
      <c r="D4" s="26"/>
      <c r="E4" s="14"/>
      <c r="F4" s="14"/>
      <c r="G4" s="14"/>
      <c r="H4" s="14"/>
      <c r="I4" s="14"/>
      <c r="J4" s="14"/>
      <c r="K4" s="14"/>
      <c r="L4" s="14"/>
    </row>
    <row r="5" spans="1:12" ht="13.5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5.5" customHeight="1">
      <c r="A6" s="72" t="s">
        <v>0</v>
      </c>
      <c r="B6" s="78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59" t="s">
        <v>11</v>
      </c>
      <c r="K6" s="75" t="s">
        <v>14</v>
      </c>
      <c r="L6" s="72" t="s">
        <v>12</v>
      </c>
      <c r="M6" s="72" t="s">
        <v>13</v>
      </c>
      <c r="N6" s="36"/>
    </row>
    <row r="7" spans="1:14" ht="12.75">
      <c r="A7" s="73"/>
      <c r="B7" s="79"/>
      <c r="C7" s="60"/>
      <c r="D7" s="60"/>
      <c r="E7" s="60"/>
      <c r="F7" s="60"/>
      <c r="G7" s="60"/>
      <c r="H7" s="60"/>
      <c r="I7" s="60"/>
      <c r="J7" s="60"/>
      <c r="K7" s="76"/>
      <c r="L7" s="73"/>
      <c r="M7" s="73"/>
      <c r="N7" s="36"/>
    </row>
    <row r="8" spans="1:14" ht="13.5" thickBot="1">
      <c r="A8" s="74"/>
      <c r="B8" s="80"/>
      <c r="C8" s="61"/>
      <c r="D8" s="61"/>
      <c r="E8" s="61"/>
      <c r="F8" s="61"/>
      <c r="G8" s="61"/>
      <c r="H8" s="61"/>
      <c r="I8" s="61"/>
      <c r="J8" s="61"/>
      <c r="K8" s="77"/>
      <c r="L8" s="74"/>
      <c r="M8" s="74"/>
      <c r="N8" s="36"/>
    </row>
    <row r="9" spans="1:14" ht="21" customHeight="1" thickBot="1">
      <c r="A9" s="47">
        <v>1</v>
      </c>
      <c r="B9" s="11" t="s">
        <v>22</v>
      </c>
      <c r="C9" s="17" t="s">
        <v>33</v>
      </c>
      <c r="D9" s="44">
        <v>222</v>
      </c>
      <c r="E9" s="17">
        <v>210</v>
      </c>
      <c r="F9" s="44">
        <v>183</v>
      </c>
      <c r="G9" s="17">
        <v>180</v>
      </c>
      <c r="H9" s="44">
        <v>225</v>
      </c>
      <c r="I9" s="17">
        <v>186</v>
      </c>
      <c r="J9" s="39">
        <v>220</v>
      </c>
      <c r="K9" s="37"/>
      <c r="L9" s="33">
        <f aca="true" t="shared" si="0" ref="L9:L20">M9/6</f>
        <v>207.66666666666666</v>
      </c>
      <c r="M9" s="34">
        <f aca="true" t="shared" si="1" ref="M9:M20">SUM(D9:K9)-MIN(D9:J9)</f>
        <v>1246</v>
      </c>
      <c r="N9" s="36">
        <f aca="true" t="shared" si="2" ref="N9:N20">IF(J9&gt;MIN(D9:I9),SUM(D9:I9)-MIN(D9:I9)+J9,SUM(D9:I9))+K9</f>
        <v>1246</v>
      </c>
    </row>
    <row r="10" spans="1:14" ht="21" customHeight="1" thickBot="1">
      <c r="A10" s="48">
        <v>2</v>
      </c>
      <c r="B10" s="15" t="s">
        <v>25</v>
      </c>
      <c r="C10" s="18" t="s">
        <v>33</v>
      </c>
      <c r="D10" s="19">
        <v>198</v>
      </c>
      <c r="E10" s="18">
        <v>178</v>
      </c>
      <c r="F10" s="19">
        <v>235</v>
      </c>
      <c r="G10" s="18">
        <v>211</v>
      </c>
      <c r="H10" s="19">
        <v>182</v>
      </c>
      <c r="I10" s="18">
        <v>213</v>
      </c>
      <c r="J10" s="35">
        <v>180</v>
      </c>
      <c r="K10" s="19"/>
      <c r="L10" s="33">
        <f t="shared" si="0"/>
        <v>203.16666666666666</v>
      </c>
      <c r="M10" s="34">
        <f t="shared" si="1"/>
        <v>1219</v>
      </c>
      <c r="N10" s="36">
        <f t="shared" si="2"/>
        <v>1219</v>
      </c>
    </row>
    <row r="11" spans="1:14" ht="21" customHeight="1" thickBot="1">
      <c r="A11" s="48">
        <v>3</v>
      </c>
      <c r="B11" s="40" t="s">
        <v>23</v>
      </c>
      <c r="C11" s="18" t="s">
        <v>33</v>
      </c>
      <c r="D11" s="19">
        <v>243</v>
      </c>
      <c r="E11" s="18">
        <v>212</v>
      </c>
      <c r="F11" s="19">
        <v>192</v>
      </c>
      <c r="G11" s="18">
        <v>189</v>
      </c>
      <c r="H11" s="19">
        <v>158</v>
      </c>
      <c r="I11" s="18">
        <v>200</v>
      </c>
      <c r="J11" s="35">
        <v>180</v>
      </c>
      <c r="K11" s="19"/>
      <c r="L11" s="33">
        <f t="shared" si="0"/>
        <v>202.66666666666666</v>
      </c>
      <c r="M11" s="34">
        <f t="shared" si="1"/>
        <v>1216</v>
      </c>
      <c r="N11" s="36">
        <f t="shared" si="2"/>
        <v>1216</v>
      </c>
    </row>
    <row r="12" spans="1:14" ht="21" customHeight="1" thickBot="1">
      <c r="A12" s="48">
        <v>4</v>
      </c>
      <c r="B12" s="15" t="s">
        <v>26</v>
      </c>
      <c r="C12" s="18" t="s">
        <v>33</v>
      </c>
      <c r="D12" s="19">
        <v>201</v>
      </c>
      <c r="E12" s="18">
        <v>156</v>
      </c>
      <c r="F12" s="19">
        <v>199</v>
      </c>
      <c r="G12" s="18">
        <v>191</v>
      </c>
      <c r="H12" s="19">
        <v>201</v>
      </c>
      <c r="I12" s="18">
        <v>197</v>
      </c>
      <c r="J12" s="35">
        <v>224</v>
      </c>
      <c r="K12" s="19"/>
      <c r="L12" s="33">
        <f t="shared" si="0"/>
        <v>202.16666666666666</v>
      </c>
      <c r="M12" s="34">
        <f t="shared" si="1"/>
        <v>1213</v>
      </c>
      <c r="N12" s="36">
        <f t="shared" si="2"/>
        <v>1213</v>
      </c>
    </row>
    <row r="13" spans="1:14" ht="21" customHeight="1" thickBot="1">
      <c r="A13" s="48">
        <v>5</v>
      </c>
      <c r="B13" s="15" t="s">
        <v>56</v>
      </c>
      <c r="C13" s="18" t="s">
        <v>64</v>
      </c>
      <c r="D13" s="19">
        <v>162</v>
      </c>
      <c r="E13" s="18">
        <v>206</v>
      </c>
      <c r="F13" s="19">
        <v>258</v>
      </c>
      <c r="G13" s="18">
        <v>203</v>
      </c>
      <c r="H13" s="19">
        <v>167</v>
      </c>
      <c r="I13" s="18">
        <v>170</v>
      </c>
      <c r="J13" s="35">
        <v>182</v>
      </c>
      <c r="K13" s="19"/>
      <c r="L13" s="33">
        <f t="shared" si="0"/>
        <v>197.66666666666666</v>
      </c>
      <c r="M13" s="34">
        <f t="shared" si="1"/>
        <v>1186</v>
      </c>
      <c r="N13" s="36">
        <f t="shared" si="2"/>
        <v>1186</v>
      </c>
    </row>
    <row r="14" spans="1:14" ht="21" customHeight="1" thickBot="1">
      <c r="A14" s="48">
        <v>6</v>
      </c>
      <c r="B14" s="11" t="s">
        <v>21</v>
      </c>
      <c r="C14" s="18" t="s">
        <v>33</v>
      </c>
      <c r="D14" s="19">
        <v>202</v>
      </c>
      <c r="E14" s="18">
        <v>181</v>
      </c>
      <c r="F14" s="19">
        <v>245</v>
      </c>
      <c r="G14" s="18">
        <v>158</v>
      </c>
      <c r="H14" s="19">
        <v>140</v>
      </c>
      <c r="I14" s="18">
        <v>213</v>
      </c>
      <c r="J14" s="35">
        <v>183</v>
      </c>
      <c r="K14" s="19"/>
      <c r="L14" s="33">
        <f t="shared" si="0"/>
        <v>197</v>
      </c>
      <c r="M14" s="34">
        <f t="shared" si="1"/>
        <v>1182</v>
      </c>
      <c r="N14" s="36">
        <f t="shared" si="2"/>
        <v>1182</v>
      </c>
    </row>
    <row r="15" spans="1:14" ht="21" customHeight="1" thickBot="1">
      <c r="A15" s="48">
        <v>7</v>
      </c>
      <c r="B15" s="52" t="s">
        <v>39</v>
      </c>
      <c r="C15" s="18" t="s">
        <v>40</v>
      </c>
      <c r="D15" s="19">
        <v>149</v>
      </c>
      <c r="E15" s="18">
        <v>192</v>
      </c>
      <c r="F15" s="19">
        <v>191</v>
      </c>
      <c r="G15" s="18">
        <v>194</v>
      </c>
      <c r="H15" s="19">
        <v>120</v>
      </c>
      <c r="I15" s="18">
        <v>214</v>
      </c>
      <c r="J15" s="35">
        <v>188</v>
      </c>
      <c r="K15" s="19">
        <v>30</v>
      </c>
      <c r="L15" s="33">
        <f t="shared" si="0"/>
        <v>193</v>
      </c>
      <c r="M15" s="34">
        <f t="shared" si="1"/>
        <v>1158</v>
      </c>
      <c r="N15" s="36">
        <f t="shared" si="2"/>
        <v>1158</v>
      </c>
    </row>
    <row r="16" spans="1:14" ht="21" customHeight="1" thickBot="1">
      <c r="A16" s="48">
        <v>8</v>
      </c>
      <c r="B16" s="15" t="s">
        <v>27</v>
      </c>
      <c r="C16" s="18" t="s">
        <v>33</v>
      </c>
      <c r="D16" s="19">
        <v>167</v>
      </c>
      <c r="E16" s="18">
        <v>166</v>
      </c>
      <c r="F16" s="19">
        <v>181</v>
      </c>
      <c r="G16" s="18">
        <v>178</v>
      </c>
      <c r="H16" s="19">
        <v>181</v>
      </c>
      <c r="I16" s="18">
        <v>259</v>
      </c>
      <c r="J16" s="35">
        <v>191</v>
      </c>
      <c r="K16" s="19"/>
      <c r="L16" s="33">
        <f t="shared" si="0"/>
        <v>192.83333333333334</v>
      </c>
      <c r="M16" s="34">
        <f t="shared" si="1"/>
        <v>1157</v>
      </c>
      <c r="N16" s="36">
        <f t="shared" si="2"/>
        <v>1157</v>
      </c>
    </row>
    <row r="17" spans="1:14" ht="21" customHeight="1" thickBot="1">
      <c r="A17" s="48">
        <v>9</v>
      </c>
      <c r="B17" s="11" t="s">
        <v>66</v>
      </c>
      <c r="C17" s="18" t="s">
        <v>68</v>
      </c>
      <c r="D17" s="19">
        <v>162</v>
      </c>
      <c r="E17" s="18">
        <v>199</v>
      </c>
      <c r="F17" s="19">
        <v>194</v>
      </c>
      <c r="G17" s="18">
        <v>163</v>
      </c>
      <c r="H17" s="19">
        <v>198</v>
      </c>
      <c r="I17" s="18">
        <v>182</v>
      </c>
      <c r="J17" s="35">
        <v>189</v>
      </c>
      <c r="K17" s="19">
        <v>30</v>
      </c>
      <c r="L17" s="33">
        <f t="shared" si="0"/>
        <v>192.5</v>
      </c>
      <c r="M17" s="34">
        <f t="shared" si="1"/>
        <v>1155</v>
      </c>
      <c r="N17" s="36">
        <f t="shared" si="2"/>
        <v>1155</v>
      </c>
    </row>
    <row r="18" spans="1:14" ht="21" customHeight="1" thickBot="1">
      <c r="A18" s="48">
        <v>10</v>
      </c>
      <c r="B18" s="11" t="s">
        <v>52</v>
      </c>
      <c r="C18" s="18" t="s">
        <v>40</v>
      </c>
      <c r="D18" s="19">
        <v>222</v>
      </c>
      <c r="E18" s="18">
        <v>216</v>
      </c>
      <c r="F18" s="19">
        <v>184</v>
      </c>
      <c r="G18" s="18">
        <v>160</v>
      </c>
      <c r="H18" s="19">
        <v>193</v>
      </c>
      <c r="I18" s="18">
        <v>147</v>
      </c>
      <c r="J18" s="35">
        <v>175</v>
      </c>
      <c r="K18" s="19"/>
      <c r="L18" s="33">
        <f t="shared" si="0"/>
        <v>191.66666666666666</v>
      </c>
      <c r="M18" s="34">
        <f t="shared" si="1"/>
        <v>1150</v>
      </c>
      <c r="N18" s="36">
        <f t="shared" si="2"/>
        <v>1150</v>
      </c>
    </row>
    <row r="19" spans="1:14" ht="21" customHeight="1" thickBot="1">
      <c r="A19" s="48">
        <v>11</v>
      </c>
      <c r="B19" s="12" t="s">
        <v>45</v>
      </c>
      <c r="C19" s="51" t="s">
        <v>36</v>
      </c>
      <c r="D19" s="19">
        <v>198</v>
      </c>
      <c r="E19" s="18">
        <v>169</v>
      </c>
      <c r="F19" s="19">
        <v>178</v>
      </c>
      <c r="G19" s="18">
        <v>187</v>
      </c>
      <c r="H19" s="19">
        <v>184</v>
      </c>
      <c r="I19" s="18">
        <v>233</v>
      </c>
      <c r="J19" s="35">
        <v>165</v>
      </c>
      <c r="K19" s="19"/>
      <c r="L19" s="33">
        <f t="shared" si="0"/>
        <v>191.5</v>
      </c>
      <c r="M19" s="34">
        <f t="shared" si="1"/>
        <v>1149</v>
      </c>
      <c r="N19" s="36">
        <f t="shared" si="2"/>
        <v>1149</v>
      </c>
    </row>
    <row r="20" spans="1:14" ht="21" customHeight="1">
      <c r="A20" s="48">
        <v>12</v>
      </c>
      <c r="B20" s="11" t="s">
        <v>63</v>
      </c>
      <c r="C20" s="18" t="s">
        <v>36</v>
      </c>
      <c r="D20" s="19">
        <v>177</v>
      </c>
      <c r="E20" s="18">
        <v>172</v>
      </c>
      <c r="F20" s="19">
        <v>197</v>
      </c>
      <c r="G20" s="18">
        <v>137</v>
      </c>
      <c r="H20" s="19">
        <v>195</v>
      </c>
      <c r="I20" s="18">
        <v>168</v>
      </c>
      <c r="J20" s="35">
        <v>204</v>
      </c>
      <c r="K20" s="19"/>
      <c r="L20" s="33">
        <f t="shared" si="0"/>
        <v>185.5</v>
      </c>
      <c r="M20" s="34">
        <f t="shared" si="1"/>
        <v>1113</v>
      </c>
      <c r="N20" s="36">
        <f t="shared" si="2"/>
        <v>1113</v>
      </c>
    </row>
    <row r="21" spans="1:14" ht="15.75" customHeight="1" thickBot="1">
      <c r="A21" s="66" t="s">
        <v>69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36"/>
    </row>
    <row r="22" spans="1:15" ht="21" customHeight="1" thickBot="1">
      <c r="A22" s="48">
        <v>13</v>
      </c>
      <c r="B22" s="11" t="s">
        <v>24</v>
      </c>
      <c r="C22" s="18" t="s">
        <v>65</v>
      </c>
      <c r="D22" s="19">
        <v>135</v>
      </c>
      <c r="E22" s="18">
        <v>185</v>
      </c>
      <c r="F22" s="19">
        <v>170</v>
      </c>
      <c r="G22" s="18">
        <v>202</v>
      </c>
      <c r="H22" s="19">
        <v>197</v>
      </c>
      <c r="I22" s="18">
        <v>191</v>
      </c>
      <c r="J22" s="35">
        <v>0</v>
      </c>
      <c r="K22" s="19"/>
      <c r="L22" s="33">
        <f>M22/6</f>
        <v>180</v>
      </c>
      <c r="M22" s="34">
        <f>SUM(D22:K22)-MIN(D22:J22)</f>
        <v>1080</v>
      </c>
      <c r="N22" s="36">
        <f>IF(J22&gt;MIN(D22:I22),SUM(D22:I22)-MIN(D22:I22)+J22,SUM(D22:I22))+K22</f>
        <v>1080</v>
      </c>
      <c r="O22" s="58">
        <v>220</v>
      </c>
    </row>
    <row r="23" spans="1:15" ht="21" customHeight="1" thickBot="1">
      <c r="A23" s="48">
        <v>14</v>
      </c>
      <c r="B23" s="52" t="s">
        <v>34</v>
      </c>
      <c r="C23" s="18" t="s">
        <v>33</v>
      </c>
      <c r="D23" s="19">
        <v>165</v>
      </c>
      <c r="E23" s="18">
        <v>168</v>
      </c>
      <c r="F23" s="19">
        <v>173</v>
      </c>
      <c r="G23" s="18">
        <v>166</v>
      </c>
      <c r="H23" s="19">
        <v>164</v>
      </c>
      <c r="I23" s="18">
        <v>166</v>
      </c>
      <c r="J23" s="35">
        <v>0</v>
      </c>
      <c r="K23" s="37">
        <v>30</v>
      </c>
      <c r="L23" s="33">
        <f>M23/6</f>
        <v>172</v>
      </c>
      <c r="M23" s="34">
        <f>SUM(D23:K23)-MIN(D23:J23)</f>
        <v>1032</v>
      </c>
      <c r="N23" s="36">
        <f>IF(J23&gt;MIN(D23:I23),SUM(D23:I23)-MIN(D23:I23)+J23,SUM(D23:I23))+K23</f>
        <v>1032</v>
      </c>
      <c r="O23" s="58">
        <v>216</v>
      </c>
    </row>
    <row r="24" spans="1:15" ht="21" customHeight="1" thickBot="1">
      <c r="A24" s="48">
        <v>15</v>
      </c>
      <c r="B24" s="40" t="s">
        <v>18</v>
      </c>
      <c r="C24" s="18" t="s">
        <v>33</v>
      </c>
      <c r="D24" s="19">
        <v>211</v>
      </c>
      <c r="E24" s="18">
        <v>190</v>
      </c>
      <c r="F24" s="19">
        <v>158</v>
      </c>
      <c r="G24" s="18">
        <v>179</v>
      </c>
      <c r="H24" s="19">
        <v>158</v>
      </c>
      <c r="I24" s="18">
        <v>209</v>
      </c>
      <c r="J24" s="35">
        <v>0</v>
      </c>
      <c r="K24" s="19"/>
      <c r="L24" s="33">
        <f>M24/6</f>
        <v>184.16666666666666</v>
      </c>
      <c r="M24" s="34">
        <f>SUM(D24:K24)-MIN(D24:J24)</f>
        <v>1105</v>
      </c>
      <c r="N24" s="36">
        <f>IF(J24&gt;MIN(D24:I24),SUM(D24:I24)-MIN(D24:I24)+J24,SUM(D24:I24))+K24</f>
        <v>1105</v>
      </c>
      <c r="O24" s="58">
        <v>208</v>
      </c>
    </row>
    <row r="25" spans="1:15" ht="21" customHeight="1">
      <c r="A25" s="48">
        <v>16</v>
      </c>
      <c r="B25" s="40" t="s">
        <v>48</v>
      </c>
      <c r="C25" s="18" t="s">
        <v>36</v>
      </c>
      <c r="D25" s="19">
        <v>208</v>
      </c>
      <c r="E25" s="18">
        <v>165</v>
      </c>
      <c r="F25" s="19">
        <v>151</v>
      </c>
      <c r="G25" s="18">
        <v>225</v>
      </c>
      <c r="H25" s="19">
        <v>169</v>
      </c>
      <c r="I25" s="18">
        <v>175</v>
      </c>
      <c r="J25" s="35">
        <v>161</v>
      </c>
      <c r="K25" s="19"/>
      <c r="L25" s="33">
        <f>M25/6</f>
        <v>183.83333333333334</v>
      </c>
      <c r="M25" s="34">
        <f>SUM(D25:K25)-MIN(D25:J25)</f>
        <v>1103</v>
      </c>
      <c r="N25" s="36">
        <f>IF(J25&gt;MIN(D25:I25),SUM(D25:I25)-MIN(D25:I25)+J25,SUM(D25:I25))+K25</f>
        <v>1103</v>
      </c>
      <c r="O25" s="58">
        <v>202</v>
      </c>
    </row>
    <row r="26" spans="1:14" ht="9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  <c r="N26" s="36"/>
    </row>
    <row r="27" spans="1:14" ht="21" customHeight="1" thickBot="1">
      <c r="A27" s="55">
        <v>17</v>
      </c>
      <c r="B27" s="49" t="s">
        <v>51</v>
      </c>
      <c r="C27" s="51" t="s">
        <v>36</v>
      </c>
      <c r="D27" s="37">
        <v>187</v>
      </c>
      <c r="E27" s="51">
        <v>177</v>
      </c>
      <c r="F27" s="37">
        <v>166</v>
      </c>
      <c r="G27" s="51">
        <v>182</v>
      </c>
      <c r="H27" s="37">
        <v>165</v>
      </c>
      <c r="I27" s="51">
        <v>203</v>
      </c>
      <c r="J27" s="56">
        <v>181</v>
      </c>
      <c r="K27" s="37"/>
      <c r="L27" s="28">
        <f aca="true" t="shared" si="3" ref="L27:L42">M27/6</f>
        <v>182.66666666666666</v>
      </c>
      <c r="M27" s="57">
        <f aca="true" t="shared" si="4" ref="M27:M42">SUM(D27:K27)-MIN(D27:J27)</f>
        <v>1096</v>
      </c>
      <c r="N27" s="36">
        <f aca="true" t="shared" si="5" ref="N27:N42">IF(J27&gt;MIN(D27:I27),SUM(D27:I27)-MIN(D27:I27)+J27,SUM(D27:I27))+K27</f>
        <v>1096</v>
      </c>
    </row>
    <row r="28" spans="1:14" ht="21" customHeight="1" thickBot="1">
      <c r="A28" s="38">
        <v>18</v>
      </c>
      <c r="B28" s="49" t="s">
        <v>32</v>
      </c>
      <c r="C28" s="51" t="s">
        <v>41</v>
      </c>
      <c r="D28" s="19">
        <v>134</v>
      </c>
      <c r="E28" s="18">
        <v>199</v>
      </c>
      <c r="F28" s="19">
        <v>149</v>
      </c>
      <c r="G28" s="18">
        <v>188</v>
      </c>
      <c r="H28" s="19">
        <v>173</v>
      </c>
      <c r="I28" s="18">
        <v>186</v>
      </c>
      <c r="J28" s="35">
        <v>191</v>
      </c>
      <c r="K28" s="19"/>
      <c r="L28" s="33">
        <f t="shared" si="3"/>
        <v>181</v>
      </c>
      <c r="M28" s="34">
        <f t="shared" si="4"/>
        <v>1086</v>
      </c>
      <c r="N28" s="36">
        <f t="shared" si="5"/>
        <v>1086</v>
      </c>
    </row>
    <row r="29" spans="1:14" ht="21" customHeight="1" thickBot="1">
      <c r="A29" s="38">
        <v>19</v>
      </c>
      <c r="B29" s="49" t="s">
        <v>55</v>
      </c>
      <c r="C29" s="51" t="s">
        <v>33</v>
      </c>
      <c r="D29" s="19">
        <v>204</v>
      </c>
      <c r="E29" s="18">
        <v>129</v>
      </c>
      <c r="F29" s="19">
        <v>123</v>
      </c>
      <c r="G29" s="18">
        <v>175</v>
      </c>
      <c r="H29" s="19">
        <v>175</v>
      </c>
      <c r="I29" s="18">
        <v>201</v>
      </c>
      <c r="J29" s="35">
        <v>167</v>
      </c>
      <c r="K29" s="19">
        <v>30</v>
      </c>
      <c r="L29" s="33">
        <f t="shared" si="3"/>
        <v>180.16666666666666</v>
      </c>
      <c r="M29" s="34">
        <f t="shared" si="4"/>
        <v>1081</v>
      </c>
      <c r="N29" s="36">
        <f t="shared" si="5"/>
        <v>1081</v>
      </c>
    </row>
    <row r="30" spans="1:14" ht="21" customHeight="1" thickBot="1">
      <c r="A30" s="38">
        <v>20</v>
      </c>
      <c r="B30" s="40" t="s">
        <v>67</v>
      </c>
      <c r="C30" s="18" t="s">
        <v>36</v>
      </c>
      <c r="D30" s="19">
        <v>155</v>
      </c>
      <c r="E30" s="18">
        <v>144</v>
      </c>
      <c r="F30" s="19">
        <v>204</v>
      </c>
      <c r="G30" s="18">
        <v>200</v>
      </c>
      <c r="H30" s="19">
        <v>171</v>
      </c>
      <c r="I30" s="18">
        <v>163</v>
      </c>
      <c r="J30" s="35">
        <v>152</v>
      </c>
      <c r="K30" s="19"/>
      <c r="L30" s="33">
        <f t="shared" si="3"/>
        <v>174.16666666666666</v>
      </c>
      <c r="M30" s="34">
        <f t="shared" si="4"/>
        <v>1045</v>
      </c>
      <c r="N30" s="36">
        <f t="shared" si="5"/>
        <v>1045</v>
      </c>
    </row>
    <row r="31" spans="1:14" ht="21" customHeight="1" thickBot="1">
      <c r="A31" s="38">
        <v>21</v>
      </c>
      <c r="B31" s="40" t="s">
        <v>59</v>
      </c>
      <c r="C31" s="18" t="s">
        <v>36</v>
      </c>
      <c r="D31" s="19">
        <v>155</v>
      </c>
      <c r="E31" s="18">
        <v>155</v>
      </c>
      <c r="F31" s="19">
        <v>173</v>
      </c>
      <c r="G31" s="18">
        <v>136</v>
      </c>
      <c r="H31" s="19">
        <v>200</v>
      </c>
      <c r="I31" s="18">
        <v>159</v>
      </c>
      <c r="J31" s="35">
        <v>170</v>
      </c>
      <c r="K31" s="19">
        <v>30</v>
      </c>
      <c r="L31" s="33">
        <f t="shared" si="3"/>
        <v>173.66666666666666</v>
      </c>
      <c r="M31" s="34">
        <f t="shared" si="4"/>
        <v>1042</v>
      </c>
      <c r="N31" s="36">
        <f t="shared" si="5"/>
        <v>1042</v>
      </c>
    </row>
    <row r="32" spans="1:14" ht="21" customHeight="1" thickBot="1">
      <c r="A32" s="38">
        <v>22</v>
      </c>
      <c r="B32" s="40" t="s">
        <v>44</v>
      </c>
      <c r="C32" s="18" t="s">
        <v>33</v>
      </c>
      <c r="D32" s="19">
        <v>158</v>
      </c>
      <c r="E32" s="18">
        <v>180</v>
      </c>
      <c r="F32" s="19">
        <v>179</v>
      </c>
      <c r="G32" s="18">
        <v>123</v>
      </c>
      <c r="H32" s="19">
        <v>184</v>
      </c>
      <c r="I32" s="18">
        <v>172</v>
      </c>
      <c r="J32" s="35">
        <v>161</v>
      </c>
      <c r="K32" s="19"/>
      <c r="L32" s="33">
        <f t="shared" si="3"/>
        <v>172.33333333333334</v>
      </c>
      <c r="M32" s="34">
        <f t="shared" si="4"/>
        <v>1034</v>
      </c>
      <c r="N32" s="36">
        <f t="shared" si="5"/>
        <v>1034</v>
      </c>
    </row>
    <row r="33" spans="1:14" ht="21" customHeight="1" thickBot="1">
      <c r="A33" s="38">
        <v>23</v>
      </c>
      <c r="B33" s="40" t="s">
        <v>60</v>
      </c>
      <c r="C33" s="18" t="s">
        <v>33</v>
      </c>
      <c r="D33" s="19">
        <v>166</v>
      </c>
      <c r="E33" s="18">
        <v>180</v>
      </c>
      <c r="F33" s="19">
        <v>143</v>
      </c>
      <c r="G33" s="18">
        <v>176</v>
      </c>
      <c r="H33" s="19">
        <v>171</v>
      </c>
      <c r="I33" s="18">
        <v>138</v>
      </c>
      <c r="J33" s="35">
        <v>0</v>
      </c>
      <c r="K33" s="19"/>
      <c r="L33" s="33">
        <f t="shared" si="3"/>
        <v>162.33333333333334</v>
      </c>
      <c r="M33" s="34">
        <f t="shared" si="4"/>
        <v>974</v>
      </c>
      <c r="N33" s="36">
        <f t="shared" si="5"/>
        <v>974</v>
      </c>
    </row>
    <row r="34" spans="1:14" ht="21" customHeight="1" thickBot="1">
      <c r="A34" s="38">
        <v>24</v>
      </c>
      <c r="B34" s="40" t="s">
        <v>42</v>
      </c>
      <c r="C34" s="18" t="s">
        <v>41</v>
      </c>
      <c r="D34" s="19">
        <v>151</v>
      </c>
      <c r="E34" s="18">
        <v>154</v>
      </c>
      <c r="F34" s="19">
        <v>147</v>
      </c>
      <c r="G34" s="18">
        <v>146</v>
      </c>
      <c r="H34" s="19">
        <v>183</v>
      </c>
      <c r="I34" s="18">
        <v>191</v>
      </c>
      <c r="J34" s="35">
        <v>0</v>
      </c>
      <c r="K34" s="19"/>
      <c r="L34" s="33">
        <f t="shared" si="3"/>
        <v>162</v>
      </c>
      <c r="M34" s="34">
        <f t="shared" si="4"/>
        <v>972</v>
      </c>
      <c r="N34" s="36">
        <f t="shared" si="5"/>
        <v>972</v>
      </c>
    </row>
    <row r="35" spans="1:14" ht="21" customHeight="1" thickBot="1">
      <c r="A35" s="38">
        <v>25</v>
      </c>
      <c r="B35" s="49" t="s">
        <v>61</v>
      </c>
      <c r="C35" s="51" t="s">
        <v>36</v>
      </c>
      <c r="D35" s="19">
        <v>161</v>
      </c>
      <c r="E35" s="18">
        <v>162</v>
      </c>
      <c r="F35" s="19">
        <v>140</v>
      </c>
      <c r="G35" s="18">
        <v>182</v>
      </c>
      <c r="H35" s="19">
        <v>159</v>
      </c>
      <c r="I35" s="18">
        <v>167</v>
      </c>
      <c r="J35" s="35">
        <v>0</v>
      </c>
      <c r="K35" s="19"/>
      <c r="L35" s="33">
        <f t="shared" si="3"/>
        <v>161.83333333333334</v>
      </c>
      <c r="M35" s="34">
        <f t="shared" si="4"/>
        <v>971</v>
      </c>
      <c r="N35" s="36">
        <f t="shared" si="5"/>
        <v>971</v>
      </c>
    </row>
    <row r="36" spans="1:14" ht="21" customHeight="1" thickBot="1">
      <c r="A36" s="38">
        <v>26</v>
      </c>
      <c r="B36" s="40" t="s">
        <v>43</v>
      </c>
      <c r="C36" s="51" t="s">
        <v>41</v>
      </c>
      <c r="D36" s="19">
        <v>167</v>
      </c>
      <c r="E36" s="18">
        <v>152</v>
      </c>
      <c r="F36" s="19">
        <v>184</v>
      </c>
      <c r="G36" s="18">
        <v>134</v>
      </c>
      <c r="H36" s="19">
        <v>183</v>
      </c>
      <c r="I36" s="18">
        <v>147</v>
      </c>
      <c r="J36" s="35">
        <v>125</v>
      </c>
      <c r="K36" s="19"/>
      <c r="L36" s="33">
        <f t="shared" si="3"/>
        <v>161.16666666666666</v>
      </c>
      <c r="M36" s="34">
        <f t="shared" si="4"/>
        <v>967</v>
      </c>
      <c r="N36" s="36">
        <f t="shared" si="5"/>
        <v>967</v>
      </c>
    </row>
    <row r="37" spans="1:14" ht="21" customHeight="1" thickBot="1">
      <c r="A37" s="38">
        <v>27</v>
      </c>
      <c r="B37" s="49" t="s">
        <v>62</v>
      </c>
      <c r="C37" s="51" t="s">
        <v>33</v>
      </c>
      <c r="D37" s="19">
        <v>151</v>
      </c>
      <c r="E37" s="18">
        <v>179</v>
      </c>
      <c r="F37" s="19">
        <v>112</v>
      </c>
      <c r="G37" s="18">
        <v>146</v>
      </c>
      <c r="H37" s="19">
        <v>169</v>
      </c>
      <c r="I37" s="18">
        <v>111</v>
      </c>
      <c r="J37" s="35">
        <v>0</v>
      </c>
      <c r="K37" s="19">
        <v>30</v>
      </c>
      <c r="L37" s="33">
        <f t="shared" si="3"/>
        <v>149.66666666666666</v>
      </c>
      <c r="M37" s="34">
        <f t="shared" si="4"/>
        <v>898</v>
      </c>
      <c r="N37" s="36">
        <f t="shared" si="5"/>
        <v>898</v>
      </c>
    </row>
    <row r="38" spans="1:14" ht="21" customHeight="1" thickBot="1">
      <c r="A38" s="38">
        <v>28</v>
      </c>
      <c r="B38" s="49" t="s">
        <v>37</v>
      </c>
      <c r="C38" s="51" t="s">
        <v>36</v>
      </c>
      <c r="D38" s="19">
        <v>157</v>
      </c>
      <c r="E38" s="18">
        <v>157</v>
      </c>
      <c r="F38" s="19">
        <v>142</v>
      </c>
      <c r="G38" s="18">
        <v>135</v>
      </c>
      <c r="H38" s="19">
        <v>145</v>
      </c>
      <c r="I38" s="18">
        <v>131</v>
      </c>
      <c r="J38" s="35">
        <v>0</v>
      </c>
      <c r="K38" s="19">
        <v>30</v>
      </c>
      <c r="L38" s="33">
        <f t="shared" si="3"/>
        <v>149.5</v>
      </c>
      <c r="M38" s="34">
        <f t="shared" si="4"/>
        <v>897</v>
      </c>
      <c r="N38" s="36">
        <f t="shared" si="5"/>
        <v>897</v>
      </c>
    </row>
    <row r="39" spans="1:14" ht="21" customHeight="1" thickBot="1">
      <c r="A39" s="38">
        <v>29</v>
      </c>
      <c r="B39" s="40" t="s">
        <v>19</v>
      </c>
      <c r="C39" s="18" t="s">
        <v>33</v>
      </c>
      <c r="D39" s="19">
        <v>138</v>
      </c>
      <c r="E39" s="18">
        <v>181</v>
      </c>
      <c r="F39" s="19">
        <v>158</v>
      </c>
      <c r="G39" s="18">
        <v>105</v>
      </c>
      <c r="H39" s="19">
        <v>152</v>
      </c>
      <c r="I39" s="18">
        <v>161</v>
      </c>
      <c r="J39" s="35">
        <v>0</v>
      </c>
      <c r="K39" s="19"/>
      <c r="L39" s="33">
        <f t="shared" si="3"/>
        <v>149.16666666666666</v>
      </c>
      <c r="M39" s="34">
        <f t="shared" si="4"/>
        <v>895</v>
      </c>
      <c r="N39" s="36">
        <f t="shared" si="5"/>
        <v>895</v>
      </c>
    </row>
    <row r="40" spans="1:14" ht="18.75" thickBot="1">
      <c r="A40" s="38">
        <v>30</v>
      </c>
      <c r="B40" s="40" t="s">
        <v>53</v>
      </c>
      <c r="C40" s="18" t="s">
        <v>40</v>
      </c>
      <c r="D40" s="19">
        <v>154</v>
      </c>
      <c r="E40" s="18">
        <v>148</v>
      </c>
      <c r="F40" s="19">
        <v>166</v>
      </c>
      <c r="G40" s="18">
        <v>141</v>
      </c>
      <c r="H40" s="19">
        <v>115</v>
      </c>
      <c r="I40" s="18">
        <v>143</v>
      </c>
      <c r="J40" s="35">
        <v>0</v>
      </c>
      <c r="K40" s="19"/>
      <c r="L40" s="33">
        <f t="shared" si="3"/>
        <v>144.5</v>
      </c>
      <c r="M40" s="34">
        <f t="shared" si="4"/>
        <v>867</v>
      </c>
      <c r="N40" s="36">
        <f t="shared" si="5"/>
        <v>867</v>
      </c>
    </row>
    <row r="41" spans="1:14" ht="18.75" thickBot="1">
      <c r="A41" s="38">
        <v>31</v>
      </c>
      <c r="B41" s="40" t="s">
        <v>57</v>
      </c>
      <c r="C41" s="18" t="s">
        <v>36</v>
      </c>
      <c r="D41" s="19">
        <v>131</v>
      </c>
      <c r="E41" s="18">
        <v>129</v>
      </c>
      <c r="F41" s="19">
        <v>118</v>
      </c>
      <c r="G41" s="18">
        <v>173</v>
      </c>
      <c r="H41" s="19">
        <v>111</v>
      </c>
      <c r="I41" s="18">
        <v>143</v>
      </c>
      <c r="J41" s="35">
        <v>0</v>
      </c>
      <c r="K41" s="19">
        <v>30</v>
      </c>
      <c r="L41" s="33">
        <f t="shared" si="3"/>
        <v>139.16666666666666</v>
      </c>
      <c r="M41" s="34">
        <f t="shared" si="4"/>
        <v>835</v>
      </c>
      <c r="N41" s="36">
        <f t="shared" si="5"/>
        <v>835</v>
      </c>
    </row>
    <row r="42" spans="1:14" ht="18">
      <c r="A42" s="38">
        <v>32</v>
      </c>
      <c r="B42" s="40" t="s">
        <v>54</v>
      </c>
      <c r="C42" s="18" t="s">
        <v>36</v>
      </c>
      <c r="D42" s="19">
        <v>102</v>
      </c>
      <c r="E42" s="18">
        <v>106</v>
      </c>
      <c r="F42" s="19">
        <v>124</v>
      </c>
      <c r="G42" s="18">
        <v>132</v>
      </c>
      <c r="H42" s="19">
        <v>129</v>
      </c>
      <c r="I42" s="18">
        <v>125</v>
      </c>
      <c r="J42" s="35">
        <v>0</v>
      </c>
      <c r="K42" s="19"/>
      <c r="L42" s="33">
        <f t="shared" si="3"/>
        <v>119.66666666666667</v>
      </c>
      <c r="M42" s="34">
        <f t="shared" si="4"/>
        <v>718</v>
      </c>
      <c r="N42" s="36">
        <f t="shared" si="5"/>
        <v>718</v>
      </c>
    </row>
  </sheetData>
  <mergeCells count="16">
    <mergeCell ref="B1:L1"/>
    <mergeCell ref="J6:J8"/>
    <mergeCell ref="K6:K8"/>
    <mergeCell ref="L6:L8"/>
    <mergeCell ref="B6:B8"/>
    <mergeCell ref="C6:C8"/>
    <mergeCell ref="D6:D8"/>
    <mergeCell ref="E6:E8"/>
    <mergeCell ref="A21:M21"/>
    <mergeCell ref="A26:M26"/>
    <mergeCell ref="M6:M8"/>
    <mergeCell ref="F6:F8"/>
    <mergeCell ref="G6:G8"/>
    <mergeCell ref="H6:H8"/>
    <mergeCell ref="I6:I8"/>
    <mergeCell ref="A6:A8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4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Пуйсан Т.М.</dc:creator>
  <cp:keywords/>
  <dc:description/>
  <cp:lastModifiedBy>111</cp:lastModifiedBy>
  <cp:lastPrinted>2011-09-23T14:03:12Z</cp:lastPrinted>
  <dcterms:created xsi:type="dcterms:W3CDTF">2001-12-01T15:22:19Z</dcterms:created>
  <dcterms:modified xsi:type="dcterms:W3CDTF">2011-09-23T16:03:38Z</dcterms:modified>
  <cp:category/>
  <cp:version/>
  <cp:contentType/>
  <cp:contentStatus/>
</cp:coreProperties>
</file>